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Internal_Audit\GY-EITI Verification\2025\Website Upload - IT\2025\"/>
    </mc:Choice>
  </mc:AlternateContent>
  <xr:revisionPtr revIDLastSave="0" documentId="13_ncr:1_{2D568666-0A70-40DD-9159-164779FD13A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Oil &amp; Gas - Long Term" sheetId="1" r:id="rId1"/>
    <sheet name="Oil &amp; Gas (Crude Lifting)" sheetId="2" r:id="rId2"/>
    <sheet name="Agriculture" sheetId="3" r:id="rId3"/>
    <sheet name="Forestry" sheetId="4" r:id="rId4"/>
    <sheet name="Mining " sheetId="5" r:id="rId5"/>
    <sheet name="Others" sheetId="6" r:id="rId6"/>
  </sheets>
  <definedNames>
    <definedName name="_xlnm._FilterDatabase" localSheetId="0" hidden="1">'Oil &amp; Gas - Long Term'!$A$78:$A$83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9" roundtripDataChecksum="uxmYqjOb8efxaWIU4aC5nGd9AjhYKcmRPppvl4l8QvI="/>
    </ext>
  </extLst>
</workbook>
</file>

<file path=xl/calcChain.xml><?xml version="1.0" encoding="utf-8"?>
<calcChain xmlns="http://schemas.openxmlformats.org/spreadsheetml/2006/main">
  <c r="J131" i="4" l="1"/>
  <c r="J130" i="4"/>
  <c r="J55" i="5"/>
  <c r="I147" i="2"/>
  <c r="J84" i="1"/>
  <c r="J116" i="4"/>
  <c r="J155" i="4" l="1"/>
  <c r="J123" i="4"/>
  <c r="F6" i="6" l="1"/>
  <c r="I123" i="2" l="1"/>
  <c r="J72" i="1"/>
  <c r="J36" i="3"/>
  <c r="J47" i="5"/>
  <c r="J38" i="5"/>
  <c r="I96" i="2" l="1"/>
  <c r="J56" i="1" l="1"/>
  <c r="J98" i="4" l="1"/>
  <c r="J29" i="3"/>
  <c r="J22" i="5"/>
  <c r="J15" i="5"/>
  <c r="J7" i="5"/>
  <c r="J84" i="4"/>
  <c r="J55" i="4"/>
  <c r="J62" i="4" s="1"/>
  <c r="J12" i="4"/>
  <c r="J6" i="4"/>
  <c r="J22" i="3"/>
  <c r="J14" i="3"/>
  <c r="J15" i="3" s="1"/>
  <c r="J8" i="3"/>
  <c r="I72" i="2"/>
  <c r="I48" i="2"/>
  <c r="I25" i="2"/>
  <c r="J41" i="1"/>
  <c r="J26" i="1"/>
  <c r="J30" i="1" s="1"/>
  <c r="J17" i="1"/>
  <c r="J37" i="4" l="1"/>
</calcChain>
</file>

<file path=xl/sharedStrings.xml><?xml version="1.0" encoding="utf-8"?>
<sst xmlns="http://schemas.openxmlformats.org/spreadsheetml/2006/main" count="3820" uniqueCount="1678">
  <si>
    <t xml:space="preserve">Environmental Protection Agency </t>
  </si>
  <si>
    <t>Oil &amp; Gas Sector</t>
  </si>
  <si>
    <t xml:space="preserve">Permit Fees (January,2025) </t>
  </si>
  <si>
    <t xml:space="preserve">Date </t>
  </si>
  <si>
    <t>Receipt #</t>
  </si>
  <si>
    <t xml:space="preserve">Company Name </t>
  </si>
  <si>
    <t>Company TIN</t>
  </si>
  <si>
    <t xml:space="preserve">Particulars </t>
  </si>
  <si>
    <t>Location of the Permitted Facility</t>
  </si>
  <si>
    <t>Permit Validity</t>
  </si>
  <si>
    <t xml:space="preserve">Fees Paid </t>
  </si>
  <si>
    <t xml:space="preserve">Link to Permit </t>
  </si>
  <si>
    <t xml:space="preserve">Years </t>
  </si>
  <si>
    <t>Start</t>
  </si>
  <si>
    <t>End</t>
  </si>
  <si>
    <t>29916</t>
  </si>
  <si>
    <t>Monica Juman Filling Station</t>
  </si>
  <si>
    <t>Environmental Permit - (Renewed &amp; Modified) Service Station</t>
  </si>
  <si>
    <t>5 years</t>
  </si>
  <si>
    <t>October,2024</t>
  </si>
  <si>
    <t>September,2029</t>
  </si>
  <si>
    <t>29498</t>
  </si>
  <si>
    <t>Sukhram's Filling Station</t>
  </si>
  <si>
    <t xml:space="preserve">Environmental Permit - (Renewed) - Gas Station </t>
  </si>
  <si>
    <t>November,2024</t>
  </si>
  <si>
    <t>October,2029</t>
  </si>
  <si>
    <t>29920</t>
  </si>
  <si>
    <t>Associated Brands Guyana Inc</t>
  </si>
  <si>
    <t xml:space="preserve">Environmental Permit - Fuel Storage Facility </t>
  </si>
  <si>
    <t>January,2025</t>
  </si>
  <si>
    <t>December,2029</t>
  </si>
  <si>
    <t>29936</t>
  </si>
  <si>
    <t>Xiuru Ye</t>
  </si>
  <si>
    <t xml:space="preserve">Environmental Permit - Fuel Storage facility </t>
  </si>
  <si>
    <t>29946</t>
  </si>
  <si>
    <t>Exxon Mobil Guyana</t>
  </si>
  <si>
    <t xml:space="preserve">Environmental Permit - Hamlet 1 </t>
  </si>
  <si>
    <t>January,2030</t>
  </si>
  <si>
    <t>29980</t>
  </si>
  <si>
    <t>KB Enterprise</t>
  </si>
  <si>
    <t>Environmental Permit - Bunkering of Fuel (Jan 2025 - Dec 2025)</t>
  </si>
  <si>
    <t>1 year</t>
  </si>
  <si>
    <t>December,2025</t>
  </si>
  <si>
    <t>29529</t>
  </si>
  <si>
    <t>Mootoo's One Stop Shop</t>
  </si>
  <si>
    <t>Environmental Permit - Construction and Operation of Gas Station</t>
  </si>
  <si>
    <t>January, 2025</t>
  </si>
  <si>
    <t>December, 2029</t>
  </si>
  <si>
    <t>30042</t>
  </si>
  <si>
    <t>Happy's Service Station</t>
  </si>
  <si>
    <t>Environmental Permit - (Renewed) - Gas Station</t>
  </si>
  <si>
    <t>30040</t>
  </si>
  <si>
    <t>SIR Service Station</t>
  </si>
  <si>
    <t>Environmental Permit - (Renewed) - Gas Station, Riverine Gas Station</t>
  </si>
  <si>
    <t>February, 2025</t>
  </si>
  <si>
    <t>January, 2030</t>
  </si>
  <si>
    <t>30055</t>
  </si>
  <si>
    <t>Environmental Permit- Barreleys 2 - Ref# 20220530-EEPGL-12</t>
  </si>
  <si>
    <t>30047</t>
  </si>
  <si>
    <t>Big Kiss Marine Gas Station</t>
  </si>
  <si>
    <t>Environmental Permit - (Renewed)- Gas station, Marine Gas Station &amp; Ice Factory</t>
  </si>
  <si>
    <t xml:space="preserve">Total </t>
  </si>
  <si>
    <t xml:space="preserve">Permit Fees (February,2025) </t>
  </si>
  <si>
    <t>30091</t>
  </si>
  <si>
    <t>Adamantium Holdings - Xenon Serv. Station</t>
  </si>
  <si>
    <t xml:space="preserve">Environmental Permit - Operation of a Riverine Gas Station </t>
  </si>
  <si>
    <t xml:space="preserve">Environmental Permit - (Renewed) - Operation of a Service Station </t>
  </si>
  <si>
    <t>November, 2024</t>
  </si>
  <si>
    <t>October, 2029</t>
  </si>
  <si>
    <t>30108</t>
  </si>
  <si>
    <t>James Variety Store</t>
  </si>
  <si>
    <t xml:space="preserve">Environmental Permit - Operation of a Fuel Storage Facility </t>
  </si>
  <si>
    <t>30110</t>
  </si>
  <si>
    <t>Environmental Permit - Tilapia - 2 Well Exploratory</t>
  </si>
  <si>
    <t>February, 2030</t>
  </si>
  <si>
    <t>30121&amp; 30122</t>
  </si>
  <si>
    <t>Arif Service Station</t>
  </si>
  <si>
    <t xml:space="preserve">Environmental Permit (Renewed) - Operation of a Service Station </t>
  </si>
  <si>
    <t>30162</t>
  </si>
  <si>
    <t>Service 'R" us</t>
  </si>
  <si>
    <t xml:space="preserve">Environmental Permit (Renewed) - Gas station </t>
  </si>
  <si>
    <t>March, 2025</t>
  </si>
  <si>
    <t>27549</t>
  </si>
  <si>
    <t>Romario Shepherd and Tia Shepherd</t>
  </si>
  <si>
    <t xml:space="preserve">Environmental Permit - Interim - Construction &amp; Operation of a Filling Station </t>
  </si>
  <si>
    <t>February 2025</t>
  </si>
  <si>
    <t>January, 2026</t>
  </si>
  <si>
    <t>27545</t>
  </si>
  <si>
    <t>Leroy &amp; Denise Hinds Variety Shop</t>
  </si>
  <si>
    <t xml:space="preserve">Environmental Permit (Renewed) - Operation of a Fuel Storage Facility </t>
  </si>
  <si>
    <t xml:space="preserve">Permit Fees (March,2025) </t>
  </si>
  <si>
    <t>30363</t>
  </si>
  <si>
    <t>Western Logistics Guyana Inc.</t>
  </si>
  <si>
    <t xml:space="preserve">Environmental Permit (Renewed) - Bunkering </t>
  </si>
  <si>
    <t>February, 2026</t>
  </si>
  <si>
    <t>30421</t>
  </si>
  <si>
    <t>Scott Fuel Depot</t>
  </si>
  <si>
    <t>Environmental Permit - Operation of a Fuel Storage Facility</t>
  </si>
  <si>
    <t>March ,2025</t>
  </si>
  <si>
    <t>30432</t>
  </si>
  <si>
    <t>Utra Nauth</t>
  </si>
  <si>
    <t>Environmental Permit (Renewed) - Operation of a Gas Station</t>
  </si>
  <si>
    <t>30452</t>
  </si>
  <si>
    <t>Guyana Restaurants Inc.</t>
  </si>
  <si>
    <t>Environmental Permit - FueL Storage</t>
  </si>
  <si>
    <t>30453</t>
  </si>
  <si>
    <t xml:space="preserve">Environmental Permit - Fuel storage </t>
  </si>
  <si>
    <t>28963</t>
  </si>
  <si>
    <t>Bibi A &amp; R Filling Station</t>
  </si>
  <si>
    <t xml:space="preserve">1-3 days </t>
  </si>
  <si>
    <t xml:space="preserve">2 years </t>
  </si>
  <si>
    <t>1-2 days</t>
  </si>
  <si>
    <t>3 years</t>
  </si>
  <si>
    <t>Days</t>
  </si>
  <si>
    <t>29902</t>
  </si>
  <si>
    <t>GAC Logistics &amp; Shipping (Guyana) Inc</t>
  </si>
  <si>
    <t xml:space="preserve">Environmental Permit - Crude Lifting - (Vessel Name - MT Delta Mariner) </t>
  </si>
  <si>
    <t>January 5th, 2025</t>
  </si>
  <si>
    <t>January 7th, 2025</t>
  </si>
  <si>
    <t>29903</t>
  </si>
  <si>
    <t>Environmental Permit - Crude Lifting - (Vessel Name - MT Goldway)</t>
  </si>
  <si>
    <t>January 6th, 2025</t>
  </si>
  <si>
    <t>January 8th, 2025</t>
  </si>
  <si>
    <t>29904</t>
  </si>
  <si>
    <t>TLC Guyana Inc</t>
  </si>
  <si>
    <t>Environmental Permit - Crude Liftting - (Vessel Name - MT Red Moon)</t>
  </si>
  <si>
    <t>29912</t>
  </si>
  <si>
    <t>Inchcape Shipping Services Guy.Inc</t>
  </si>
  <si>
    <t>Environmental Permit - Crude Lifting - (Vessel Name - MT Rhythmic)</t>
  </si>
  <si>
    <t>January 9th, 2025</t>
  </si>
  <si>
    <t>January 11th, 2025</t>
  </si>
  <si>
    <t>29919</t>
  </si>
  <si>
    <t>Environmental Permit - Crude Lifting</t>
  </si>
  <si>
    <t>29934</t>
  </si>
  <si>
    <t>Environmental Permit (New) - Crude Lifting - (Vessel Name - MT Advantage Solar)</t>
  </si>
  <si>
    <t>January 13th, 2025</t>
  </si>
  <si>
    <t>January 15th, 2025</t>
  </si>
  <si>
    <t>29933</t>
  </si>
  <si>
    <t xml:space="preserve">Environmental Permit (New) - Crude Lifting - (Vessel Name - MT Nordic Tellus) </t>
  </si>
  <si>
    <t>January 12th, 2025</t>
  </si>
  <si>
    <t>29939</t>
  </si>
  <si>
    <t>Environmental Permit (New) - Crude Lifting - (Vessel Name - MT Sydney Spirit)</t>
  </si>
  <si>
    <t>29977</t>
  </si>
  <si>
    <t xml:space="preserve">Environmental Permit (New) - Crude Lifting - (Vessel Name - Mt Starway) </t>
  </si>
  <si>
    <t>January 17th, 2025</t>
  </si>
  <si>
    <t>January 19th, 2025</t>
  </si>
  <si>
    <t>29976</t>
  </si>
  <si>
    <t>Environmental Permit (New) - Crude Lifting - (Vessel Name - MT Antartic)</t>
  </si>
  <si>
    <t>January 21st, 2025</t>
  </si>
  <si>
    <t>29979</t>
  </si>
  <si>
    <t xml:space="preserve">Environmental Permit (New) - Crude Lifting - (Vessel Name - MT Eurovision) </t>
  </si>
  <si>
    <t>January 20th,2025</t>
  </si>
  <si>
    <t>29985</t>
  </si>
  <si>
    <t>Environmental Permit (New) - Crude Lifting - (Vessel Name - MT Orpheus)</t>
  </si>
  <si>
    <t>January 23rd, 2025</t>
  </si>
  <si>
    <t>30003</t>
  </si>
  <si>
    <t>Rafeek &amp; Moore Customs Brokerage Firm &amp;</t>
  </si>
  <si>
    <t xml:space="preserve">Environmental Permit (New) - Crude Lifting - (Vessel Name - MT Nordic Zenith) </t>
  </si>
  <si>
    <t>January 25th, 2025</t>
  </si>
  <si>
    <t>30012</t>
  </si>
  <si>
    <t xml:space="preserve">Environmental Permit (New) - Crude Lifting - (Vessel Name - MT Artic) </t>
  </si>
  <si>
    <t>January 27th, 2025</t>
  </si>
  <si>
    <t>January 29th,2025</t>
  </si>
  <si>
    <t>30014</t>
  </si>
  <si>
    <t>Environmental Permit (New) - Crude Lifting - (Vessel Name - MT Aegean Vision)</t>
  </si>
  <si>
    <t>January 27th,2025</t>
  </si>
  <si>
    <t>30013</t>
  </si>
  <si>
    <t xml:space="preserve">Environmental Permit (New) - Crude Lifting - (Vessel Name - MT Fraternity) </t>
  </si>
  <si>
    <t>January 26th, 2025</t>
  </si>
  <si>
    <t>30030</t>
  </si>
  <si>
    <t>Environmental Permit - (Vessel Name - MT Emerald Way)</t>
  </si>
  <si>
    <t>January 29th, 2025</t>
  </si>
  <si>
    <t>January 31st, 2025</t>
  </si>
  <si>
    <t>30045</t>
  </si>
  <si>
    <t>TLC Guyana Inc.</t>
  </si>
  <si>
    <t xml:space="preserve">Environmental Permit - (Vessel Name - MT Red Moon) </t>
  </si>
  <si>
    <t>February 2nd ,2025</t>
  </si>
  <si>
    <t>30052</t>
  </si>
  <si>
    <t xml:space="preserve">Environmental Permit (New) - Crude Lifting - (Vessel Name - MT Yasa Polaris) </t>
  </si>
  <si>
    <t>February 02nd, 2025</t>
  </si>
  <si>
    <t>February 3rd, 2025</t>
  </si>
  <si>
    <t>30062</t>
  </si>
  <si>
    <t>Environmental Permit -  Crude Lifting - (Vessel Name - MT Halcyon)</t>
  </si>
  <si>
    <t>February 4th, 2025</t>
  </si>
  <si>
    <t>February 6th,2025</t>
  </si>
  <si>
    <t>30065</t>
  </si>
  <si>
    <t>Environmental Permit (New) - Crude Lifting - (Vessel Name - MT Neptune Moon)</t>
  </si>
  <si>
    <t>February 1st, 2025</t>
  </si>
  <si>
    <t>30099</t>
  </si>
  <si>
    <t>Environmental Permit (New) - Crude Lifting - (Vessel Name - MT Halcyon)</t>
  </si>
  <si>
    <t>February 8th,2025</t>
  </si>
  <si>
    <t>February 10th,2025</t>
  </si>
  <si>
    <t>30098</t>
  </si>
  <si>
    <t>Environmental Permit (New) - Crude Lifting - (Vessel Name - MT Sunriseway)</t>
  </si>
  <si>
    <t>30107</t>
  </si>
  <si>
    <t>Environmental Permit (New) - Crude Lifting - (Vessel Name - MT New Energy)</t>
  </si>
  <si>
    <t>February 9th, 2025</t>
  </si>
  <si>
    <t>30138</t>
  </si>
  <si>
    <t>Environmental Permit (New) - Crude Lifting - (Vessel Name - MT Nantucket)</t>
  </si>
  <si>
    <t>February 12th, 2025</t>
  </si>
  <si>
    <t>February 14th, 2025</t>
  </si>
  <si>
    <t>30140</t>
  </si>
  <si>
    <t xml:space="preserve">Environmental Permit (New) - Crude Lifting - (Vessel Name - MT Nordic Star) </t>
  </si>
  <si>
    <t>27493</t>
  </si>
  <si>
    <t>Environmental Permit (New) - Crude Lifting - (Vessel Name - MT Eco Beverly Hills)</t>
  </si>
  <si>
    <t>February 16th, 2025</t>
  </si>
  <si>
    <t>February 18th, 2025</t>
  </si>
  <si>
    <t>27505</t>
  </si>
  <si>
    <t xml:space="preserve">Environmental Permit (New) - Crude Lifting -  (Vessel Name - MT New Energy) </t>
  </si>
  <si>
    <t>February 15th,2025</t>
  </si>
  <si>
    <t>February 16th,2025</t>
  </si>
  <si>
    <t>27506</t>
  </si>
  <si>
    <t>Environmental Permit (New) - Crude Lifting - (Vessel Name - MT Asia)</t>
  </si>
  <si>
    <t>February 17th, 2025</t>
  </si>
  <si>
    <t>27531</t>
  </si>
  <si>
    <t>Environmental Permit (New) - Crude Lifting - (Vessel Name - MT Red Nova)</t>
  </si>
  <si>
    <t>February 20th, 2025</t>
  </si>
  <si>
    <t>February 21st, 2025</t>
  </si>
  <si>
    <t>27532</t>
  </si>
  <si>
    <t>February 24th, 2025</t>
  </si>
  <si>
    <t>February 25th, 2025</t>
  </si>
  <si>
    <t>27538</t>
  </si>
  <si>
    <t>Environmental Permit (New) - Crude Lifting -  (Vessel Name - MT Eagle San Pedro)</t>
  </si>
  <si>
    <t>27548</t>
  </si>
  <si>
    <t xml:space="preserve">Environmental Permit (New) - Crude Lifting - (Vessel Name - MT Seaways Colorado) </t>
  </si>
  <si>
    <t>February 26th,2025</t>
  </si>
  <si>
    <t>27552</t>
  </si>
  <si>
    <t>Environmental Permit (New) - Crude Lifting - (Vessel Name - MT Red Moon)</t>
  </si>
  <si>
    <t>27576</t>
  </si>
  <si>
    <t>Environmental Permit (New) - Crude Lifting - (Vessel Name - MT Decathlon)</t>
  </si>
  <si>
    <t>February 28th, 2025</t>
  </si>
  <si>
    <t>March 2nd, 2025</t>
  </si>
  <si>
    <t>27578</t>
  </si>
  <si>
    <t>Environmental Permit (New) - Crude Lifting -  (Vessel Name - MT Cobalt Nova)</t>
  </si>
  <si>
    <t>27594</t>
  </si>
  <si>
    <t>Environmental Permit (New) - Crude Lifting - (Vessel Name - MT Cobalt Nova)</t>
  </si>
  <si>
    <t>30303</t>
  </si>
  <si>
    <t>Environmental Permit (New) - Crude Lifting - (Vessel Name - MT Antarctic)</t>
  </si>
  <si>
    <t>March 4th, 2025</t>
  </si>
  <si>
    <t>March 6th, 2025</t>
  </si>
  <si>
    <t>30304</t>
  </si>
  <si>
    <t>Environmental Permit (New) - Crude Lifting - (Vessel Name - MT Evridiki)</t>
  </si>
  <si>
    <t>30334</t>
  </si>
  <si>
    <t>Environmental Permit (New) - Crude Lifting - (Vessel Name - MT Nordic Tellus)</t>
  </si>
  <si>
    <t>March 8th, 2025</t>
  </si>
  <si>
    <t>March 10th, 2025</t>
  </si>
  <si>
    <t>30330</t>
  </si>
  <si>
    <t xml:space="preserve">Environmental Permit (New) - Crude Lifting - (Vessel Name - MT Seaways Red) </t>
  </si>
  <si>
    <t>30331</t>
  </si>
  <si>
    <t xml:space="preserve">Environmental Permit (New) - Crude Lifting - (Vessel Name - MT Minerva Evropi) </t>
  </si>
  <si>
    <t>March 9th, 2025</t>
  </si>
  <si>
    <t>March 11th, 2025</t>
  </si>
  <si>
    <t>30360</t>
  </si>
  <si>
    <t>Environmental Permit (New) - Crude Lifting - (Vessel Name - MT Maran Danae)</t>
  </si>
  <si>
    <t>March 12th, 2025</t>
  </si>
  <si>
    <t>March 13th, 2025</t>
  </si>
  <si>
    <t>30359</t>
  </si>
  <si>
    <t>Environmental Permit (New) - Crude Lifting - (Vessel Name - MT Marlin Shikoku)</t>
  </si>
  <si>
    <t>30379</t>
  </si>
  <si>
    <t>Environmental Permit (New) - Crude Lifting - (Vessel Name - MT Spyros K)</t>
  </si>
  <si>
    <t>March 16th, 2025</t>
  </si>
  <si>
    <t>March 17th, 2025</t>
  </si>
  <si>
    <t>30378</t>
  </si>
  <si>
    <t xml:space="preserve">Environmental Permit (New) - Crude Lifting - (Vessel Name - MT Blue Nova) </t>
  </si>
  <si>
    <t>30383</t>
  </si>
  <si>
    <t>30420</t>
  </si>
  <si>
    <t>Environmental Permit (New) - Crude Lifting - (Vessel Name - MT Blue Nova)</t>
  </si>
  <si>
    <t>March 20th, 2025</t>
  </si>
  <si>
    <t>March 21st, 2025</t>
  </si>
  <si>
    <t>30423</t>
  </si>
  <si>
    <t>Environmental Permit (New) - Crude Lifting - (Vessel Name - MT Seaways San Saba)</t>
  </si>
  <si>
    <t>March 22nd, 2025</t>
  </si>
  <si>
    <t>30458</t>
  </si>
  <si>
    <t xml:space="preserve">Environmental Permit (New) - Crude Lifting - (Vessel Name - MT Antarctic)  </t>
  </si>
  <si>
    <t>March 24th, 2025</t>
  </si>
  <si>
    <t>March 26th, 2025</t>
  </si>
  <si>
    <t>30457</t>
  </si>
  <si>
    <t xml:space="preserve">Environmental Permit (New) - Crude Lifting - (Vessel Name -  MT Jose Do Patrocino) </t>
  </si>
  <si>
    <t>March 25th, 2025</t>
  </si>
  <si>
    <t>30479</t>
  </si>
  <si>
    <t>March 27th, 2025</t>
  </si>
  <si>
    <t>30503</t>
  </si>
  <si>
    <t xml:space="preserve">Environmental Permit (New) - Crude Lifting - (Vessel Name - MT Aquahonor) </t>
  </si>
  <si>
    <t>March 30th, 2025</t>
  </si>
  <si>
    <t>March 31st, 2025</t>
  </si>
  <si>
    <t>30501</t>
  </si>
  <si>
    <t xml:space="preserve">Environmental Permit (New) - Crude Lifting - (Vessel Name - MT San Jacinto) </t>
  </si>
  <si>
    <t>March 28th, 2025</t>
  </si>
  <si>
    <t>March 29th, 2025</t>
  </si>
  <si>
    <t>30511</t>
  </si>
  <si>
    <t xml:space="preserve">Environmental Permit (New) - Crude Lifting - (Vessel Name - MT Eagle San Diego) </t>
  </si>
  <si>
    <t>30510</t>
  </si>
  <si>
    <t xml:space="preserve">Environmental Permit (New) - Crude Lifting - (Vessel Name MT Cobalt Nova) </t>
  </si>
  <si>
    <t>April 1st, 2025</t>
  </si>
  <si>
    <t>April 2nd, 2025</t>
  </si>
  <si>
    <t>Agriculture Sector</t>
  </si>
  <si>
    <t>Janaury 22nd, 2025</t>
  </si>
  <si>
    <t>30004</t>
  </si>
  <si>
    <t>Rural Poultry and Organic Farms</t>
  </si>
  <si>
    <t xml:space="preserve">Environmental Permit - Poultry rearing (Without processing) </t>
  </si>
  <si>
    <t>Janaury 24th, 2025</t>
  </si>
  <si>
    <t>29522</t>
  </si>
  <si>
    <t>Rocky's Egg Farm</t>
  </si>
  <si>
    <t xml:space="preserve">Environmental Permit - (Renewed) - Poultry Farm </t>
  </si>
  <si>
    <t>August, 2024</t>
  </si>
  <si>
    <t>July, 2029</t>
  </si>
  <si>
    <t>27556</t>
  </si>
  <si>
    <t>A. Cayume Hakh &amp; Son Cane Grove Rice Mill</t>
  </si>
  <si>
    <t xml:space="preserve">Environmental Permit (Renewed) - Rice Mill </t>
  </si>
  <si>
    <t>September, 2024</t>
  </si>
  <si>
    <t>27586 &amp; 27587</t>
  </si>
  <si>
    <t>Pritipaul Singh Investments Incorporated</t>
  </si>
  <si>
    <t>Environmental Permit - Operation of a Seafood Processing Plant</t>
  </si>
  <si>
    <t>July, 2025</t>
  </si>
  <si>
    <t>June, 2029</t>
  </si>
  <si>
    <t>30461</t>
  </si>
  <si>
    <t>BM Enterprise Inc.</t>
  </si>
  <si>
    <t>Environmental Permit - Operation of a Seafood Processing &amp; Cold Storage Facility</t>
  </si>
  <si>
    <t>28962</t>
  </si>
  <si>
    <t>Roopan Ramator Investment</t>
  </si>
  <si>
    <t>Environmental Permit (Renewed) - Operation of a Rice Mill</t>
  </si>
  <si>
    <t>Forestry Sector</t>
  </si>
  <si>
    <t>29899 &amp; 29900</t>
  </si>
  <si>
    <t>Bercana Resources (Viveka Singh)</t>
  </si>
  <si>
    <t>Operation Permit - Logging - SFA Dem 02/08</t>
  </si>
  <si>
    <t>June, 2021</t>
  </si>
  <si>
    <t>May, 2024</t>
  </si>
  <si>
    <t>26947</t>
  </si>
  <si>
    <t>Sybil Edmundson</t>
  </si>
  <si>
    <t xml:space="preserve">Environmental Permit - (Renewed) - SFA Dem 17/09 </t>
  </si>
  <si>
    <t>April, 2024</t>
  </si>
  <si>
    <t>March, 2027</t>
  </si>
  <si>
    <t>29906</t>
  </si>
  <si>
    <t>Horizon Hardware</t>
  </si>
  <si>
    <t xml:space="preserve">Environmental Permit - Lumber Yard (Without Processing) </t>
  </si>
  <si>
    <t>December, 2024</t>
  </si>
  <si>
    <t>November, 2029</t>
  </si>
  <si>
    <t>29913</t>
  </si>
  <si>
    <t>Agape Lumber Yard &amp; Sawmill</t>
  </si>
  <si>
    <t xml:space="preserve">Environmental Permit -(Renewed) - Lumber Yard (Without Processing) </t>
  </si>
  <si>
    <t>29929</t>
  </si>
  <si>
    <t>Everlasting Forest Products</t>
  </si>
  <si>
    <t xml:space="preserve">Environmental Permit - (Renewed) - Lumber Yard (Without Processing) </t>
  </si>
  <si>
    <t>December, 2030</t>
  </si>
  <si>
    <t>29930</t>
  </si>
  <si>
    <t>N.Kadim Lumberyard &amp; Hardware</t>
  </si>
  <si>
    <t xml:space="preserve">Environmental Permit - Construction &amp; Operation of Lumber Yard (Without Processing) </t>
  </si>
  <si>
    <t>29943</t>
  </si>
  <si>
    <t>Seeranie Ramdhanny &amp; Son</t>
  </si>
  <si>
    <t xml:space="preserve">Environmental Permit - (Renewed) - Portable Sawmill - Dem 03/18 </t>
  </si>
  <si>
    <t>July, 2024</t>
  </si>
  <si>
    <t>June, 2026</t>
  </si>
  <si>
    <t>29944</t>
  </si>
  <si>
    <t>Looknauth Maraj &amp; Sons Sawmill</t>
  </si>
  <si>
    <t>Environmental Permit - Logging &amp; 1 Portable Mill  - ESS 01/13</t>
  </si>
  <si>
    <t>October, 2026</t>
  </si>
  <si>
    <t>29945</t>
  </si>
  <si>
    <t>Spencer Lumberyard and Sawmill</t>
  </si>
  <si>
    <t xml:space="preserve">Environmental Permit - Sawmill </t>
  </si>
  <si>
    <t>November, 2025</t>
  </si>
  <si>
    <t>29955</t>
  </si>
  <si>
    <t>Green Line Products Ent.</t>
  </si>
  <si>
    <t xml:space="preserve">Environmental Permit - Lumber Yard - (Without Processing) </t>
  </si>
  <si>
    <t>29960</t>
  </si>
  <si>
    <t>S &amp; J Lumber Yard</t>
  </si>
  <si>
    <t>Environmental Permit - (Renewed) - Lumber yard (Without Processing)</t>
  </si>
  <si>
    <t>29969</t>
  </si>
  <si>
    <t>Essequibo Rain Forest Cooperative Fund..</t>
  </si>
  <si>
    <t>Environmental Permit - (Renewed) - Logging &amp; Operation of One (1) Portable Mill within - SFA-Ess:32/09</t>
  </si>
  <si>
    <t>November, 2027</t>
  </si>
  <si>
    <t>29970</t>
  </si>
  <si>
    <t>Roosters Products</t>
  </si>
  <si>
    <t>Environmental Permit - (Renewed) - Logging &amp; Operation of One (1) Portable Mill within - SFA-Ess:26/89</t>
  </si>
  <si>
    <t>29971</t>
  </si>
  <si>
    <t>Environmental Permit - (Renewed) - Logging &amp; Operation of One (1) Portable Mill within - SFA-Ess:02/09</t>
  </si>
  <si>
    <t>December, 2027</t>
  </si>
  <si>
    <t>29972</t>
  </si>
  <si>
    <t xml:space="preserve">Environmental Permit - (Renewed) - Logging &amp; Operation of One (1) Portable Mill within - SFA-Ess:13/04 </t>
  </si>
  <si>
    <t>29973</t>
  </si>
  <si>
    <t>Environmental Permit - (Renewed) - Logging &amp; Operation of One (1) Portable Mill within - SFA-Ess:01/09</t>
  </si>
  <si>
    <t>29975</t>
  </si>
  <si>
    <t>SR&amp;S Lumber Yard &amp;Sawmilling Estb</t>
  </si>
  <si>
    <t>Environmental Permit - (Renewed) - Operation of a Lumber Yard - (Without Processing)</t>
  </si>
  <si>
    <t>29978</t>
  </si>
  <si>
    <t>N. Singh Lumberyard</t>
  </si>
  <si>
    <t>29984</t>
  </si>
  <si>
    <t>Surich Forest (Guyana) Inc.</t>
  </si>
  <si>
    <t xml:space="preserve">Environmental Permit - Operation of  a Lumber Yard - (Without Processing) </t>
  </si>
  <si>
    <t>December, 2026</t>
  </si>
  <si>
    <t>29994</t>
  </si>
  <si>
    <t>M.M Persaud &amp; Sons Sawmill</t>
  </si>
  <si>
    <t>Environmental Permit - Logging &amp; One (1) Portable Sawmill - ESS 25/21</t>
  </si>
  <si>
    <t>October, 2023</t>
  </si>
  <si>
    <t>30000</t>
  </si>
  <si>
    <t>Superior Shingles &amp; Wood Products Inc.</t>
  </si>
  <si>
    <t xml:space="preserve">Environmental Permit - (Renewed) - Roof Shingles Manufacturing, Charcoal &amp; Sawmill </t>
  </si>
  <si>
    <t>29523</t>
  </si>
  <si>
    <t>R.Singh &amp; Sons Ltd</t>
  </si>
  <si>
    <t>Environmental Permit - (Renewed) - Operation of Sawmill</t>
  </si>
  <si>
    <t>30002</t>
  </si>
  <si>
    <t>Gopi's Lumber Dealer &amp; Hardware Store</t>
  </si>
  <si>
    <t>Environmental Permit - (Renewed) - Lumber Yard - (With Processing)</t>
  </si>
  <si>
    <t>January, 2029</t>
  </si>
  <si>
    <t>30007</t>
  </si>
  <si>
    <t>Yarrowkabra Coal Burners Association</t>
  </si>
  <si>
    <t>Environmental Permit - Charcoal Via Pit &amp; Charcoal Briquettes</t>
  </si>
  <si>
    <t>29525</t>
  </si>
  <si>
    <t>Neddy and Daughters Logging</t>
  </si>
  <si>
    <t>Environmental Permit - To Undertake Logging Activities Within the Logging Concession - SFA Bce 01/24</t>
  </si>
  <si>
    <t>30010</t>
  </si>
  <si>
    <t>Dexter Gamell &amp; Sons Ent.&amp; Cont.Ser</t>
  </si>
  <si>
    <t xml:space="preserve">Environmental Permit - (Renewed) - Lumber Yard - (With Processing) </t>
  </si>
  <si>
    <t>29526</t>
  </si>
  <si>
    <t>Imtiaz Hoosein</t>
  </si>
  <si>
    <t xml:space="preserve">Environmental Permit - Logging &amp; Sawmilling - BCE 07/15 </t>
  </si>
  <si>
    <t>30024</t>
  </si>
  <si>
    <t>Nexus Wood Working</t>
  </si>
  <si>
    <t xml:space="preserve">Environmental Permit - Furniture &amp; Wood Working </t>
  </si>
  <si>
    <t>December, 2025</t>
  </si>
  <si>
    <t>30026</t>
  </si>
  <si>
    <t>Ramnarine Jetto</t>
  </si>
  <si>
    <t xml:space="preserve">Environmental Permit - (Renewed) - Sawmill &amp; Wood Working </t>
  </si>
  <si>
    <t>29542</t>
  </si>
  <si>
    <t>A &amp; Z Timber Products (Ameer Bacchus)</t>
  </si>
  <si>
    <t xml:space="preserve">Environmental Permit - (Renewed) - Logging Concession - SFA Bce 20/08 </t>
  </si>
  <si>
    <t>30048</t>
  </si>
  <si>
    <t>Waaldijk's Sawmill &amp; Lumber Yard</t>
  </si>
  <si>
    <t>Environmental Permit - (Renewed) - Sawmill (Jan 2025- Dec 2029)</t>
  </si>
  <si>
    <t>30063</t>
  </si>
  <si>
    <t>Mohan &amp; Indradai Joinery &amp; Moulding Shop</t>
  </si>
  <si>
    <t xml:space="preserve">Environmental Permit - Operation of a Sawmill and Woodworking Shop </t>
  </si>
  <si>
    <t>30060</t>
  </si>
  <si>
    <t>Downer's Sawmill and Lumberyard</t>
  </si>
  <si>
    <t xml:space="preserve">Environmental Permit - (Renewed &amp; Varied) - Operation of a Sawmill </t>
  </si>
  <si>
    <t>30075</t>
  </si>
  <si>
    <t>Vaitarna Holding Private Inc</t>
  </si>
  <si>
    <t>Environmental Permit - (Renewed) - Logging &amp; Sawmilling Within - TSA:01/2010</t>
  </si>
  <si>
    <t>30120</t>
  </si>
  <si>
    <t>Ragnauth Persaud</t>
  </si>
  <si>
    <t xml:space="preserve">Environmental Permit - Operation of a Sawmill </t>
  </si>
  <si>
    <t>30146</t>
  </si>
  <si>
    <t>Nk's Sawmill &amp; Lumber Yard</t>
  </si>
  <si>
    <t>Environmental Permit - Operation of a Log Depot</t>
  </si>
  <si>
    <t>30147</t>
  </si>
  <si>
    <t>Phagoo's Lumber Yard</t>
  </si>
  <si>
    <t>Environmental Permit - (Renewed) - Operation of a Lumber Yard - (With Processing)</t>
  </si>
  <si>
    <t>30145</t>
  </si>
  <si>
    <t>Mohanram Mangra</t>
  </si>
  <si>
    <t xml:space="preserve">Environmental Permit - (Renewed) - Operation of a Sawmill </t>
  </si>
  <si>
    <t>27507</t>
  </si>
  <si>
    <t>Hardeen &amp; Sons Lumber Dealer</t>
  </si>
  <si>
    <t>27503</t>
  </si>
  <si>
    <t>Kairuni-Silverhill Agri Forest Producers</t>
  </si>
  <si>
    <t xml:space="preserve">Environmental Permit - (Renewed) - Charcoal Pit Production Within - CFMA Dem 19/15 </t>
  </si>
  <si>
    <t>30165</t>
  </si>
  <si>
    <t>S and M Lumber Yard</t>
  </si>
  <si>
    <t>Environmental Permit - Lumber yard (WOP) -2 years</t>
  </si>
  <si>
    <t>January, 2027</t>
  </si>
  <si>
    <t>27536</t>
  </si>
  <si>
    <t>Lonsdale Bros/Sis. Small Loggers Asso.</t>
  </si>
  <si>
    <t xml:space="preserve">Operation Permit  - Logging Within - CFMA Bce 34/11 </t>
  </si>
  <si>
    <t>May, 2021</t>
  </si>
  <si>
    <t>27542</t>
  </si>
  <si>
    <t>R &amp; K Sawmill</t>
  </si>
  <si>
    <t>27554 &amp; 27555</t>
  </si>
  <si>
    <t>Mabura Five Sawmill</t>
  </si>
  <si>
    <t>Environmental Permit - Sawmill, Furniture Workshop &amp; Charcoal Production (February 2025 - January 2028)</t>
  </si>
  <si>
    <t>January, 2028</t>
  </si>
  <si>
    <t>27562</t>
  </si>
  <si>
    <t>R. Prahalad Sawmill</t>
  </si>
  <si>
    <t xml:space="preserve">Environmental Permit - Operation of a Sawmill, Lumber Yard &amp; Log Pond </t>
  </si>
  <si>
    <t>27564</t>
  </si>
  <si>
    <t>Rohit's Lumber Yard (Rohit Persaud)</t>
  </si>
  <si>
    <t xml:space="preserve">Environmental Permit - (Renewed) - Operation of a Lumber Yard (With Processing) </t>
  </si>
  <si>
    <t>27566</t>
  </si>
  <si>
    <t>Sheikazat Ali Lumber Yard</t>
  </si>
  <si>
    <t>Environmental Permit (Renewed) - Operation of Lumber Yard (Without Processing)</t>
  </si>
  <si>
    <t>28958</t>
  </si>
  <si>
    <t>E.P Lumber Supply</t>
  </si>
  <si>
    <t xml:space="preserve">Environmental Permit - Lumberyard - (Without Processing) </t>
  </si>
  <si>
    <t>February, 2024</t>
  </si>
  <si>
    <t>28959</t>
  </si>
  <si>
    <t>S &amp; S  Rainforest Products</t>
  </si>
  <si>
    <t>Environmental Permit - Portable Mill - Within SFA Ess 13/21</t>
  </si>
  <si>
    <t>27588</t>
  </si>
  <si>
    <t>P &amp; P Lumberyard</t>
  </si>
  <si>
    <t>Environmental Permit - (Renewed) - Operation of Lumber Yard (With Processing)</t>
  </si>
  <si>
    <t>27600</t>
  </si>
  <si>
    <t>Bharath Lall Nandlall</t>
  </si>
  <si>
    <t xml:space="preserve">Operation Permit - Logging &amp; Chain Saw Milling - within - SFA Ess 22/14 </t>
  </si>
  <si>
    <t>30312</t>
  </si>
  <si>
    <t>C &amp; F Sawmill &amp; Lumberyard</t>
  </si>
  <si>
    <t xml:space="preserve">Environmental Permit - (Renewed) - Operation of a Sawmill, Lumber Yard &amp; Log Pond </t>
  </si>
  <si>
    <t>30322</t>
  </si>
  <si>
    <t>Rory Walker</t>
  </si>
  <si>
    <t xml:space="preserve">Environmental Permit - (Renewed) - Logging &amp; Operation of One (1) Portable Mill, Log Market &amp; Timber Depot - within - SFA Ess:04/17 </t>
  </si>
  <si>
    <t>30333</t>
  </si>
  <si>
    <t>Somalram Jettoo</t>
  </si>
  <si>
    <t>Environmental Permit - (Renewed) - Lumber Yard (With Processing)</t>
  </si>
  <si>
    <t>30339</t>
  </si>
  <si>
    <t>M.G Logging ( Gail/ Mark Doman</t>
  </si>
  <si>
    <t>30337</t>
  </si>
  <si>
    <t>Azadi Farms</t>
  </si>
  <si>
    <t xml:space="preserve">Environmental Permit - Production of Charcoal </t>
  </si>
  <si>
    <t>30345</t>
  </si>
  <si>
    <t>A.I.K Azeez &amp; Sons Sawmill (Abdool Azeez)</t>
  </si>
  <si>
    <t xml:space="preserve">Environmental Permit - (Renewed) - Logging, Log Market &amp; Timber Depot within - SFA-Ess:07/21 </t>
  </si>
  <si>
    <t>30341</t>
  </si>
  <si>
    <t>M.R.K Saphie Sawmill</t>
  </si>
  <si>
    <t>30400</t>
  </si>
  <si>
    <t>CCA Guyana Inc</t>
  </si>
  <si>
    <t xml:space="preserve">Environmental Permit - Wood Packaging Production &amp; Kiln Drying Facility </t>
  </si>
  <si>
    <t>30430</t>
  </si>
  <si>
    <t>Danny &amp; Nafieza Ramnarine</t>
  </si>
  <si>
    <t>Environmental Permit - (Renewed) - Operation of a Lumber Yard (Without Processing)</t>
  </si>
  <si>
    <t>October, 2024</t>
  </si>
  <si>
    <t>September, 2029</t>
  </si>
  <si>
    <t>30212</t>
  </si>
  <si>
    <t>H.Singh/Ganesh Singh and Brothers Logging</t>
  </si>
  <si>
    <t xml:space="preserve">Environmental Permit - (Renewed) - Logging - BCE 08/17 </t>
  </si>
  <si>
    <t>June, 2024</t>
  </si>
  <si>
    <t>May, 2029</t>
  </si>
  <si>
    <t>30211</t>
  </si>
  <si>
    <t>Environmental Permit - (Renewed) - Logging - BCE 11/14</t>
  </si>
  <si>
    <t>30486</t>
  </si>
  <si>
    <t>Sagittarius Wood Works</t>
  </si>
  <si>
    <t>Environmental Permit - Operation of a Sawmill, Lumber Yard &amp; Log Pond</t>
  </si>
  <si>
    <t>30218</t>
  </si>
  <si>
    <t>T. Seekumar &amp; Daughter's Lumber Yard</t>
  </si>
  <si>
    <t xml:space="preserve">Environmental Permit - Logging </t>
  </si>
  <si>
    <t>30219</t>
  </si>
  <si>
    <t>Bissaruni Sawmill</t>
  </si>
  <si>
    <t xml:space="preserve">Environmental Permit - Timber Depot </t>
  </si>
  <si>
    <t>30491</t>
  </si>
  <si>
    <t>Lumber Master Guyana Inc</t>
  </si>
  <si>
    <t>Environmental Permit - Logging to include establishing a Log Market &amp; Timber Depot within - SFA Ess 27/18</t>
  </si>
  <si>
    <t>30514</t>
  </si>
  <si>
    <t>R. Thakur &amp; Daughter Sawmill</t>
  </si>
  <si>
    <t>Mining Sector</t>
  </si>
  <si>
    <t>January 13th &amp; 28th, 2025</t>
  </si>
  <si>
    <t>29947 &amp; 30023</t>
  </si>
  <si>
    <t>Windsor Technologies (P.Rambharose)</t>
  </si>
  <si>
    <t>Environmental Permit - (Renewed) - Stone quarry</t>
  </si>
  <si>
    <t>August ,2024</t>
  </si>
  <si>
    <t>30095</t>
  </si>
  <si>
    <t>Royal logistics Inc.</t>
  </si>
  <si>
    <t xml:space="preserve">Environmental Permit - (Renewed) - Construction &amp; Operation of a Stone Quarry </t>
  </si>
  <si>
    <t>27593</t>
  </si>
  <si>
    <t>RMC Silica Company Ltd</t>
  </si>
  <si>
    <t xml:space="preserve">Environmental Permit - (Renewed) - Operation of a Sand Mine </t>
  </si>
  <si>
    <t>30102</t>
  </si>
  <si>
    <t>EKAA Hrim Earth Resources Manag. Inc</t>
  </si>
  <si>
    <t>Environmental Permit -(Renewed) - Operation of a Stone Quarry</t>
  </si>
  <si>
    <t>30434</t>
  </si>
  <si>
    <t>Collis Baveghems</t>
  </si>
  <si>
    <t xml:space="preserve">Environmental Permit - (Renewed) - Sand &amp; Loam Mine </t>
  </si>
  <si>
    <t>30357</t>
  </si>
  <si>
    <t>B.S Narine &amp; Sons Investment</t>
  </si>
  <si>
    <t>Environmental Permit - (Renewed) - Operation of a Sand Mine</t>
  </si>
  <si>
    <t xml:space="preserve">September, 2024 </t>
  </si>
  <si>
    <t>August, 2029</t>
  </si>
  <si>
    <t xml:space="preserve">Permit Fees (April,2025) </t>
  </si>
  <si>
    <t>30867</t>
  </si>
  <si>
    <t>Guydrones</t>
  </si>
  <si>
    <t>30260</t>
  </si>
  <si>
    <t>Dianne's Natural Product</t>
  </si>
  <si>
    <t>April, 2025</t>
  </si>
  <si>
    <t>March, 2026</t>
  </si>
  <si>
    <t xml:space="preserve"> August, 2029</t>
  </si>
  <si>
    <t>March, 2028</t>
  </si>
  <si>
    <t>September, 2027</t>
  </si>
  <si>
    <t>March, 2030</t>
  </si>
  <si>
    <t>30855</t>
  </si>
  <si>
    <t>Rudolph Lakha</t>
  </si>
  <si>
    <t>30856</t>
  </si>
  <si>
    <t>Harrichand Mohabir</t>
  </si>
  <si>
    <t>30824</t>
  </si>
  <si>
    <t>30256</t>
  </si>
  <si>
    <t>T.Seekumar &amp; Daughters's Sawmill</t>
  </si>
  <si>
    <t>30257</t>
  </si>
  <si>
    <t>30258</t>
  </si>
  <si>
    <t>30751</t>
  </si>
  <si>
    <t>Indar Persaud</t>
  </si>
  <si>
    <t>30540</t>
  </si>
  <si>
    <t>Rupununi Timber Association</t>
  </si>
  <si>
    <t>Environmental Permit - Logging &amp; 1 Portable Sawmill - Within CFMA-Ess:06/13</t>
  </si>
  <si>
    <t>30522</t>
  </si>
  <si>
    <t>Lumber World</t>
  </si>
  <si>
    <t>Total</t>
  </si>
  <si>
    <t>Winston Kissoon Constr., Sawmill &amp; L.Yard</t>
  </si>
  <si>
    <t xml:space="preserve"> February, 2030</t>
  </si>
  <si>
    <t xml:space="preserve">November, 2027 </t>
  </si>
  <si>
    <t xml:space="preserve">February,2030 </t>
  </si>
  <si>
    <t>December, 2023</t>
  </si>
  <si>
    <t>30829</t>
  </si>
  <si>
    <t>Amaco Inc</t>
  </si>
  <si>
    <t>30791</t>
  </si>
  <si>
    <t>Royal Builders Inc.</t>
  </si>
  <si>
    <t>30765</t>
  </si>
  <si>
    <t>Narindra Lachman &amp; Company Inc</t>
  </si>
  <si>
    <t>30593</t>
  </si>
  <si>
    <t>Sherima Quarry Inc</t>
  </si>
  <si>
    <t>30594</t>
  </si>
  <si>
    <t>Metallica CC Guyana Inc</t>
  </si>
  <si>
    <t>30576</t>
  </si>
  <si>
    <t>CNH Establishment Incorporated</t>
  </si>
  <si>
    <t>30577</t>
  </si>
  <si>
    <t>30523</t>
  </si>
  <si>
    <t>Kamakabra Quarry</t>
  </si>
  <si>
    <t>30532</t>
  </si>
  <si>
    <t>Baracara Quarries Inc</t>
  </si>
  <si>
    <t>November, 2023</t>
  </si>
  <si>
    <t xml:space="preserve">April, 2025 </t>
  </si>
  <si>
    <t>Environmental Permit - Construction &amp; Operation of a Stone Quarry</t>
  </si>
  <si>
    <t>30877</t>
  </si>
  <si>
    <t>30878</t>
  </si>
  <si>
    <t>30879</t>
  </si>
  <si>
    <t>30880</t>
  </si>
  <si>
    <t>30881</t>
  </si>
  <si>
    <t>30823</t>
  </si>
  <si>
    <t>30799</t>
  </si>
  <si>
    <t>Triple A Service Station</t>
  </si>
  <si>
    <t>30769</t>
  </si>
  <si>
    <t>S &amp; N Filling Station</t>
  </si>
  <si>
    <t>30771</t>
  </si>
  <si>
    <t>30549</t>
  </si>
  <si>
    <t>Demerara Bank Limited</t>
  </si>
  <si>
    <t xml:space="preserve">March, 2025 </t>
  </si>
  <si>
    <t>30888</t>
  </si>
  <si>
    <t>30889</t>
  </si>
  <si>
    <t>30868</t>
  </si>
  <si>
    <t>30870</t>
  </si>
  <si>
    <t>30871</t>
  </si>
  <si>
    <t>30859</t>
  </si>
  <si>
    <t>30849</t>
  </si>
  <si>
    <t>30825</t>
  </si>
  <si>
    <t>30833</t>
  </si>
  <si>
    <t>30834</t>
  </si>
  <si>
    <t>30820</t>
  </si>
  <si>
    <t>30787</t>
  </si>
  <si>
    <t>30763</t>
  </si>
  <si>
    <t>30772</t>
  </si>
  <si>
    <t>30755</t>
  </si>
  <si>
    <t>30538</t>
  </si>
  <si>
    <t>30525</t>
  </si>
  <si>
    <t>30526</t>
  </si>
  <si>
    <t>30527</t>
  </si>
  <si>
    <t>May 03, 2025</t>
  </si>
  <si>
    <t>May 05, 2025</t>
  </si>
  <si>
    <t>May 01,2025</t>
  </si>
  <si>
    <t>April 26, 2025</t>
  </si>
  <si>
    <t>April 25, 2025</t>
  </si>
  <si>
    <t>April 12, 2025</t>
  </si>
  <si>
    <t>April 13, 2025</t>
  </si>
  <si>
    <t>April 28, 2025</t>
  </si>
  <si>
    <t xml:space="preserve"> May 1, 2025</t>
  </si>
  <si>
    <t>April  29, 2025</t>
  </si>
  <si>
    <t>April 27, 2025</t>
  </si>
  <si>
    <t>April 29, 2025</t>
  </si>
  <si>
    <t>April 23, 2025</t>
  </si>
  <si>
    <t>April 17, 2025</t>
  </si>
  <si>
    <t>April 14, 2025</t>
  </si>
  <si>
    <t>April 11, 2025</t>
  </si>
  <si>
    <t>April 21 ,2025</t>
  </si>
  <si>
    <t>April 23 ,2025</t>
  </si>
  <si>
    <t>April 19, 2025</t>
  </si>
  <si>
    <t>Environmental Permit (New) - Crude Lifting ( Vessel Name MT Seaways Colorado)</t>
  </si>
  <si>
    <t>Environmental Permit (New) - Crude Lifting ( Vessel Name MT Nordic Zenith)</t>
  </si>
  <si>
    <t>Environmental Permit (New) - Crude Lifting ( Vessel Name MT Front Classic)</t>
  </si>
  <si>
    <t xml:space="preserve">Environmental Permit (New) - Crude Lifting ( Vessel Name MT Nordic Zenith) </t>
  </si>
  <si>
    <t>Environmental Permit (New) - Crude Lifting ( Vessel Name MT Red Nova)</t>
  </si>
  <si>
    <t>April 05, 2025</t>
  </si>
  <si>
    <t>April 07, 2025</t>
  </si>
  <si>
    <t>Environmental Permit (New) - Crude Lifting ( Vessel Name MT Seaways Frio)</t>
  </si>
  <si>
    <t>Environmental Permit (New) - Crude Lifting ( Vessel Name MT Baker Spirit)</t>
  </si>
  <si>
    <t>Environmental Permit (New) - Crude Lifting ( Vessel Name  MT Decathlon</t>
  </si>
  <si>
    <t>April 03, 2025</t>
  </si>
  <si>
    <t>April 09, 2025</t>
  </si>
  <si>
    <t>Environmental Permit (New) - Crude Lifting ( Vessel Name MT Cobalt Nova)</t>
  </si>
  <si>
    <t>April 06, 2025</t>
  </si>
  <si>
    <t>April 21, 2025</t>
  </si>
  <si>
    <t>April 20, 2025</t>
  </si>
  <si>
    <t xml:space="preserve">Environmental Permit - (Renewed) - Fuel storage </t>
  </si>
  <si>
    <t xml:space="preserve">Environmental Permit - Operation of a fuel storage facility </t>
  </si>
  <si>
    <t>Environmental Permit - Bunkering - MV Mariska G</t>
  </si>
  <si>
    <t xml:space="preserve">Environmental Permit - Construction and operation of a gas station </t>
  </si>
  <si>
    <t>(6) Environmental Permit - Bunkering</t>
  </si>
  <si>
    <t xml:space="preserve">Environmental Permit - Drilling of Exploration Well (Taron - 1A) </t>
  </si>
  <si>
    <t>Environmental Permit - Drilling of Exploration Well (Fangtooth SE - 1)</t>
  </si>
  <si>
    <t>Environmental Permit - Drilling of Exploration Well (Lancetfish - 1)</t>
  </si>
  <si>
    <t xml:space="preserve">Environmental Permit - Drilling of Exploration Well (Kokwari - 1) </t>
  </si>
  <si>
    <t>Environmental Permit - Drilling of Exploration Well (Fangtooth - 2)</t>
  </si>
  <si>
    <t>Environmental Permit (New) - Crude Lifting (Vessel Name MT Aegean Marathon)</t>
  </si>
  <si>
    <t>Environmental Permit (New) - Crude Lifting (Vessel Name  MT Minerva Evropi)</t>
  </si>
  <si>
    <t>Environmental Permit (New) - Crude Lifting (Vessel Name MT Invictus)</t>
  </si>
  <si>
    <t>Environmental Permit (New) - Crude Lifting (Vessel Name MT Nordic Star)</t>
  </si>
  <si>
    <t>Environmental Permit (New) - Crude Lifting (Vessel Name MT Red Nova)</t>
  </si>
  <si>
    <t>Environmental Permit (New) - Crude Lifting  (Vessel Name MT Nordic Aquarius)</t>
  </si>
  <si>
    <t>Environmental Permit (New) - Crude Lifting  (Vessel Name MT Seaways Red)</t>
  </si>
  <si>
    <t>Environmental Permit (New) - Crude Lifting  (Vessel Name MT Nordic Breeze)</t>
  </si>
  <si>
    <t xml:space="preserve">Environmental Permit (New) - Crude Lifting (Vessel Name MT Phaethon) </t>
  </si>
  <si>
    <t xml:space="preserve">Environmental Permit (New) - Crude Lifting (Vessel Name MT Aquahonor) </t>
  </si>
  <si>
    <t>Environmental Permit - Poultry Farm (Egg production)</t>
  </si>
  <si>
    <t>Environmental Permit - (Renewed &amp; Modified) - Aerial application of fertilizers, pesticides and seeds</t>
  </si>
  <si>
    <t>30876</t>
  </si>
  <si>
    <t>Bauxite Company of Guyana Inc.</t>
  </si>
  <si>
    <t>March ,2030</t>
  </si>
  <si>
    <t xml:space="preserve">Environmental Permit - Operation of a sand and loam mine </t>
  </si>
  <si>
    <t>(4) Environmental Permit - Stone Quarry</t>
  </si>
  <si>
    <t xml:space="preserve">Environmental Permit (Renewed) - Quarry </t>
  </si>
  <si>
    <t xml:space="preserve">Environmental Permit (Renewed) - Loam mine </t>
  </si>
  <si>
    <t>(4) Environmental Permit (Renewed) - Construction and Operation of stone quarry</t>
  </si>
  <si>
    <t>Environmental Permit (Renewed) - Operation of sand mine</t>
  </si>
  <si>
    <t>Environmental Permit (Renewed) - Bauxite Mining  &amp;  Processing</t>
  </si>
  <si>
    <t>Environmental Permit - (Renewed) - Operation of a Lumberyard (Without Processing)</t>
  </si>
  <si>
    <t xml:space="preserve">Environmental Permit - (Renewed) - Logging within SFA - Dem:17/24 </t>
  </si>
  <si>
    <t>Environmental Permit - Logging activities - BCE 14/21.</t>
  </si>
  <si>
    <t>Environmental Permit - Logging activities - BCE 07/21.</t>
  </si>
  <si>
    <t xml:space="preserve">Environmental Permit - Operation of a sawmill, lumberyard &amp; log pond </t>
  </si>
  <si>
    <t>Environmental Permit - Logging, Chainsaw milling, Operation of portable sawmill, timber depot - Dem 26/08</t>
  </si>
  <si>
    <t>Environmental Permit - Logging, Chainsaw milling, Operation of timber depot and log market - Dem 15/13</t>
  </si>
  <si>
    <t>Environmental Permit - (Renewed) - Operation of a stone quarry</t>
  </si>
  <si>
    <t xml:space="preserve">Permit Fees (May,2025) </t>
  </si>
  <si>
    <t>29092</t>
  </si>
  <si>
    <t>28997</t>
  </si>
  <si>
    <t>Precision Global Incorporated</t>
  </si>
  <si>
    <t>Demerara Distillers Limited</t>
  </si>
  <si>
    <t xml:space="preserve">Environmental Permit - Interim - Operation of dairy production and crop farm </t>
  </si>
  <si>
    <t>April, 2026</t>
  </si>
  <si>
    <t xml:space="preserve">May, 2025 </t>
  </si>
  <si>
    <t>31379</t>
  </si>
  <si>
    <t>29058</t>
  </si>
  <si>
    <t>28988</t>
  </si>
  <si>
    <t>28987</t>
  </si>
  <si>
    <t>28980</t>
  </si>
  <si>
    <t>28981</t>
  </si>
  <si>
    <t>30894</t>
  </si>
  <si>
    <t>Fay Prescott</t>
  </si>
  <si>
    <t>Skull Point Mining &amp; Quarry Inc</t>
  </si>
  <si>
    <t>Deodat Deokinandan &amp; Sons Timbers</t>
  </si>
  <si>
    <t>Trident Marine Trading Inc</t>
  </si>
  <si>
    <t>Linden Couchman</t>
  </si>
  <si>
    <t>Richard Hanif</t>
  </si>
  <si>
    <t>May, 2025</t>
  </si>
  <si>
    <t>April, 2030</t>
  </si>
  <si>
    <t xml:space="preserve"> April, 2025 </t>
  </si>
  <si>
    <t xml:space="preserve"> April, 2030 </t>
  </si>
  <si>
    <t xml:space="preserve">Environmental Permit (Renewed) - Operation of Sand Mine </t>
  </si>
  <si>
    <t>30608</t>
  </si>
  <si>
    <t>31366</t>
  </si>
  <si>
    <t>Thunder Sawmilling Enterprise</t>
  </si>
  <si>
    <t>29100</t>
  </si>
  <si>
    <t>Phillip Bynoe</t>
  </si>
  <si>
    <t>29071</t>
  </si>
  <si>
    <t>Bhagwandin Forestry Products</t>
  </si>
  <si>
    <t>29055</t>
  </si>
  <si>
    <t>Neville Williams &amp; Sons Sawmill</t>
  </si>
  <si>
    <t>29040</t>
  </si>
  <si>
    <t>29041</t>
  </si>
  <si>
    <t>29048</t>
  </si>
  <si>
    <t>R.Shiwnath Lumberyard,Sawmill &amp;hard.store</t>
  </si>
  <si>
    <t>29049</t>
  </si>
  <si>
    <t>29035</t>
  </si>
  <si>
    <t>R.L Sukhram &amp; Sons Sawmill</t>
  </si>
  <si>
    <t>29036</t>
  </si>
  <si>
    <t>R. Sukhram Lumberyard</t>
  </si>
  <si>
    <t xml:space="preserve"> April, 2030</t>
  </si>
  <si>
    <t xml:space="preserve">Environmental Permit (Renewed) - Operation of a sawmill, lumberyard and log pond </t>
  </si>
  <si>
    <t>February, 2027</t>
  </si>
  <si>
    <t>Environmental Permit (Renewed) - Operation of lumberyard (with processing) and furniture workshop</t>
  </si>
  <si>
    <t>Environmental Permit (Renewed) -  Operation of a lumberyard (without processing)</t>
  </si>
  <si>
    <t xml:space="preserve">October, 2022 </t>
  </si>
  <si>
    <t>30280</t>
  </si>
  <si>
    <t>Deo Singh Logging Service</t>
  </si>
  <si>
    <t>February, 2028</t>
  </si>
  <si>
    <t xml:space="preserve">Environmental Permit - Logging Activites, Bce 14/11 </t>
  </si>
  <si>
    <t>31385</t>
  </si>
  <si>
    <t>Simsanj Fuels &amp; Food C/O</t>
  </si>
  <si>
    <t>31363</t>
  </si>
  <si>
    <t>Guyoil Aviation Services Inc</t>
  </si>
  <si>
    <t>31358</t>
  </si>
  <si>
    <t>Two Brothers Fuel Station</t>
  </si>
  <si>
    <t>31356</t>
  </si>
  <si>
    <t>29085</t>
  </si>
  <si>
    <t>Correia Mining Company Limited</t>
  </si>
  <si>
    <t>29089</t>
  </si>
  <si>
    <t>Lalta H.Gainda (Bel Air Rubis Serv.)</t>
  </si>
  <si>
    <t>29059</t>
  </si>
  <si>
    <t>One Communications (Guyana) Inc.</t>
  </si>
  <si>
    <t>29043</t>
  </si>
  <si>
    <t>Haji's Service Station</t>
  </si>
  <si>
    <t>29046</t>
  </si>
  <si>
    <t>29010</t>
  </si>
  <si>
    <t>Rubis Guyana Incorporated</t>
  </si>
  <si>
    <t>30898</t>
  </si>
  <si>
    <t>Bernadett Pierre</t>
  </si>
  <si>
    <t xml:space="preserve">January, 2026 </t>
  </si>
  <si>
    <t xml:space="preserve"> June, 2030</t>
  </si>
  <si>
    <t xml:space="preserve">July, 2025 </t>
  </si>
  <si>
    <t>April, 2028</t>
  </si>
  <si>
    <t>May, 2030</t>
  </si>
  <si>
    <t xml:space="preserve">Environmental Permit - Lukanani 2 </t>
  </si>
  <si>
    <t xml:space="preserve">Environmental Permit - Blacktip 1 Well </t>
  </si>
  <si>
    <t xml:space="preserve">June, 2024 </t>
  </si>
  <si>
    <t xml:space="preserve">March, 2030 </t>
  </si>
  <si>
    <t>28992</t>
  </si>
  <si>
    <t>Bel Air Rubis Service Station</t>
  </si>
  <si>
    <t>31376</t>
  </si>
  <si>
    <t>31377</t>
  </si>
  <si>
    <t>31378</t>
  </si>
  <si>
    <t>31371</t>
  </si>
  <si>
    <t>29096</t>
  </si>
  <si>
    <t>29099</t>
  </si>
  <si>
    <t>31353</t>
  </si>
  <si>
    <t>31354</t>
  </si>
  <si>
    <t>29082</t>
  </si>
  <si>
    <t>29064</t>
  </si>
  <si>
    <t>29053</t>
  </si>
  <si>
    <t>29054</t>
  </si>
  <si>
    <t>29042</t>
  </si>
  <si>
    <t>29027</t>
  </si>
  <si>
    <t>29005</t>
  </si>
  <si>
    <t>29006</t>
  </si>
  <si>
    <t>29007</t>
  </si>
  <si>
    <t>28993</t>
  </si>
  <si>
    <t>28978</t>
  </si>
  <si>
    <t>30900</t>
  </si>
  <si>
    <t>28970</t>
  </si>
  <si>
    <t>May 04, 2025</t>
  </si>
  <si>
    <t>May 04,2025</t>
  </si>
  <si>
    <t>May 06, 2025</t>
  </si>
  <si>
    <t xml:space="preserve">May 07, 2025 </t>
  </si>
  <si>
    <t>May 25, 2025</t>
  </si>
  <si>
    <t>May 26, 2025</t>
  </si>
  <si>
    <t>May 28, 2025</t>
  </si>
  <si>
    <t>May 29, 2025</t>
  </si>
  <si>
    <t xml:space="preserve">May 08, 2025 </t>
  </si>
  <si>
    <t>May 08, 2025</t>
  </si>
  <si>
    <t>May 10, 2025</t>
  </si>
  <si>
    <t>May 11, 2025</t>
  </si>
  <si>
    <t>May 13, 2025</t>
  </si>
  <si>
    <t>May 12, 2025</t>
  </si>
  <si>
    <t>May 20, 2025</t>
  </si>
  <si>
    <t>May 14, 2025</t>
  </si>
  <si>
    <t>May 15, 2025</t>
  </si>
  <si>
    <t>May 16, 2025</t>
  </si>
  <si>
    <t>May 18, 2025</t>
  </si>
  <si>
    <t>May 27, 2025</t>
  </si>
  <si>
    <t>May 30, 2025</t>
  </si>
  <si>
    <t>May 31, 2025</t>
  </si>
  <si>
    <t>June 2, 2025</t>
  </si>
  <si>
    <t>June 1, 2025</t>
  </si>
  <si>
    <t>May 17, 2025</t>
  </si>
  <si>
    <t>May 19, 2025</t>
  </si>
  <si>
    <t xml:space="preserve">May 18, 2025 </t>
  </si>
  <si>
    <t xml:space="preserve">May 20, 2025 </t>
  </si>
  <si>
    <t>May 21, 2025</t>
  </si>
  <si>
    <t xml:space="preserve"> May 22, 2025 </t>
  </si>
  <si>
    <t xml:space="preserve"> May 24, 2025 </t>
  </si>
  <si>
    <t xml:space="preserve">May 24, 2025 </t>
  </si>
  <si>
    <t xml:space="preserve">June 02, 2025 </t>
  </si>
  <si>
    <t xml:space="preserve"> June 04, 2025 </t>
  </si>
  <si>
    <t>June 01, 2025</t>
  </si>
  <si>
    <t>June 02, 2025</t>
  </si>
  <si>
    <t>Environmental Permit (Renewed) - Operation of a lumberyard (without processing)</t>
  </si>
  <si>
    <t>Environmental Permit (Varied) - Operation of a sawmill, charcoal production, furniture factory, timber depot and log pond</t>
  </si>
  <si>
    <t xml:space="preserve">Environmental Permit (Varied) - Operation of lumberyard (with processing) </t>
  </si>
  <si>
    <t xml:space="preserve">Environmental Permit - Logging, chainsaw milling, timber depot and log market within SFA - Ess 33/12 </t>
  </si>
  <si>
    <t>Environmental Permit - Logging, chainsaw milling, operation of a timber depot and log market within SFA Dem 05/21</t>
  </si>
  <si>
    <t>Environmental Permit - Logging, operation of one portable sawmill, timber depot and log market within SFA-Bce 05/10</t>
  </si>
  <si>
    <t>Environmental Permit - Logging with 2 portable mills, log market and timber depot within SFA:Ess 01/14</t>
  </si>
  <si>
    <t xml:space="preserve">Environmental Permit - Bunkering </t>
  </si>
  <si>
    <t>Environmental Permit - (Renewed) - Operation of bulk fuel storage facility - gasoline, diesel, kero / jet, fuel oil, liquid petroleum gas (LPG), and lubricants (ONLY)</t>
  </si>
  <si>
    <t>(9) Environmental Permit - (Renewed) - Fuel storage</t>
  </si>
  <si>
    <t>Environmental Permit - (Renewed) - Operation of a fuel storage facility - gasoline, diesel and LPG only</t>
  </si>
  <si>
    <t xml:space="preserve">Environmental Permit - (Renewed) - Operation of a Gas Station </t>
  </si>
  <si>
    <t xml:space="preserve">Environmental Permit - Construction &amp; Operation of a Gas station and Convenience store </t>
  </si>
  <si>
    <t xml:space="preserve">Environmental Permit - (Renewed) - Operation of a Gas station </t>
  </si>
  <si>
    <t>Environmental Permit (New) - Crude Lifting - (Vessel Name MT Eva Maersk)</t>
  </si>
  <si>
    <t>Environmental Permit (New) - Crude Lifting - (Vessel Name MT Dimitris)</t>
  </si>
  <si>
    <t>Environmental Permit (New) - Crude Lifting - (Vessel Name MT Sea Coral)</t>
  </si>
  <si>
    <t xml:space="preserve"> Environmental Permit (New) - Crude Lifting - (Vessel Name MT Cobalt Nova) </t>
  </si>
  <si>
    <t xml:space="preserve"> Environmental Permit (New) - Crude Lifting - (Vessel Name MT Ulysses) </t>
  </si>
  <si>
    <t xml:space="preserve"> Environmental Permit (New) - Crude Lifting - (Vessel Name  MT Baker Spirit)</t>
  </si>
  <si>
    <t xml:space="preserve"> Environmental Permit (New) - Crude Lifting - (Vessel Name MT Maran Atalanta)</t>
  </si>
  <si>
    <t xml:space="preserve"> Environmental Permit (New) - Crude Lifting - (Vessel Name, MT Monte Serantes)</t>
  </si>
  <si>
    <t xml:space="preserve"> Environmental Permit (New) - Crude Lifting - (Vessel Name MT Nissos Anafi)</t>
  </si>
  <si>
    <t xml:space="preserve"> Environmental Permit (New) - Crude Lifting - (Vessel Name MT Ulyses)</t>
  </si>
  <si>
    <t xml:space="preserve"> Environmental Permit (New) - Crude Lifting - (Vessel Name  MT Maran Atalanta)</t>
  </si>
  <si>
    <t xml:space="preserve"> Environmental Permit (New) - Crude Lifting - (Vessel Name MT Eurovision)</t>
  </si>
  <si>
    <t xml:space="preserve"> Environmental Permit (New) - Crude Lifting - (Vessel Name MT Aspen Spirit) </t>
  </si>
  <si>
    <t xml:space="preserve"> Environmental Permit (New) - Crude Lifting - (Vessel Name  MT Nordic Aquarius)</t>
  </si>
  <si>
    <t xml:space="preserve"> Environmental Permit (New) - Crude Lifting - (Vessel Name MT Silverway)</t>
  </si>
  <si>
    <t xml:space="preserve"> Environmental Permit (New) - Crude Lifting - (Vessel Name MT Sea Coral)</t>
  </si>
  <si>
    <t>Environmental Permit (New) - Crude Lifting - (Vessel Name- MT Azure Nova)</t>
  </si>
  <si>
    <t xml:space="preserve"> Environmental Permit (New) - Crude Lifting - (Vessel Name MT Alaska)</t>
  </si>
  <si>
    <t xml:space="preserve"> Environmental Permit (New) - Crude Lifting - (Vessel Name MT Cyrpres)</t>
  </si>
  <si>
    <t xml:space="preserve">Fines (May,2025) </t>
  </si>
  <si>
    <t xml:space="preserve">Environmental Permit - Operation of Sand &amp; Loam Mine </t>
  </si>
  <si>
    <t xml:space="preserve">Environmental Permit - Construction and operation of a stone quarry </t>
  </si>
  <si>
    <t xml:space="preserve">Environmental Permit (Renewed) - Operation of a sand and loam mine </t>
  </si>
  <si>
    <t xml:space="preserve">Variance Fees (May,2025) </t>
  </si>
  <si>
    <t xml:space="preserve">8 months </t>
  </si>
  <si>
    <t xml:space="preserve">22 months </t>
  </si>
  <si>
    <t xml:space="preserve">Environmental Permit - (Renewed) - Construction and operation of riverine gas station </t>
  </si>
  <si>
    <t xml:space="preserve">Environmental Permit - (Renewed) - Operation of a bulk storage facility </t>
  </si>
  <si>
    <t>Environmental Permit (Renewed) - Operation of Coconut Processing Facility</t>
  </si>
  <si>
    <t>Penalty / Fines- Ref#20110725-LHGPS (Petrol Service Station) - Late submission of annual report</t>
  </si>
  <si>
    <t>Environmental Permit (Renewed) - Logging SFA Bce 37/11 Jan 2025 - Dec 2026 (Two years)</t>
  </si>
  <si>
    <t>Environmental Permit (Renewed)-Environmental Permit (renewed) - Logging activities &amp; Operation o...</t>
  </si>
  <si>
    <t xml:space="preserve">Environmental Permit (Renewed) - Logging &amp; Chainsaw Milling Activities </t>
  </si>
  <si>
    <t xml:space="preserve">Permit Fees (June,2025) </t>
  </si>
  <si>
    <t>31410</t>
  </si>
  <si>
    <t>31425</t>
  </si>
  <si>
    <t>31432</t>
  </si>
  <si>
    <t>31434</t>
  </si>
  <si>
    <t>31450</t>
  </si>
  <si>
    <t>31461</t>
  </si>
  <si>
    <t>31482</t>
  </si>
  <si>
    <t>31492</t>
  </si>
  <si>
    <t>30906</t>
  </si>
  <si>
    <t>30907</t>
  </si>
  <si>
    <t>30935</t>
  </si>
  <si>
    <t>30959</t>
  </si>
  <si>
    <t>30961</t>
  </si>
  <si>
    <t>30981</t>
  </si>
  <si>
    <t>30982</t>
  </si>
  <si>
    <t>31005</t>
  </si>
  <si>
    <t>31011</t>
  </si>
  <si>
    <t>31012</t>
  </si>
  <si>
    <t>31449</t>
  </si>
  <si>
    <t>Synergyx Inc</t>
  </si>
  <si>
    <t>30944</t>
  </si>
  <si>
    <t>Demerara Harbour Bridge Corporation</t>
  </si>
  <si>
    <t>30987</t>
  </si>
  <si>
    <t>30995</t>
  </si>
  <si>
    <t>R. Balram Fuel Depot</t>
  </si>
  <si>
    <t>30996</t>
  </si>
  <si>
    <t>ODY Fuels &amp; Spares Inc</t>
  </si>
  <si>
    <t>31006</t>
  </si>
  <si>
    <t>Mann's Enterprise &amp; Auto Sales</t>
  </si>
  <si>
    <t>31439</t>
  </si>
  <si>
    <t>Martin Cheong.</t>
  </si>
  <si>
    <t>31440</t>
  </si>
  <si>
    <t>31463</t>
  </si>
  <si>
    <t>Edward N.Barakat</t>
  </si>
  <si>
    <t>31464</t>
  </si>
  <si>
    <t>Barakat Timbers &amp; Trading Co. Ltd</t>
  </si>
  <si>
    <t>31481</t>
  </si>
  <si>
    <t>Caleb Ellis Lumber Establishment</t>
  </si>
  <si>
    <t>31487</t>
  </si>
  <si>
    <t>G &amp; I Sawmills &amp; Logging</t>
  </si>
  <si>
    <t>31491</t>
  </si>
  <si>
    <t>Doodnauth Rampersaud</t>
  </si>
  <si>
    <t>31498</t>
  </si>
  <si>
    <t>Kheimchand &amp; Sons Logging Concession</t>
  </si>
  <si>
    <t>31080</t>
  </si>
  <si>
    <t>Winston Baijnauth</t>
  </si>
  <si>
    <t>31081</t>
  </si>
  <si>
    <t>30966</t>
  </si>
  <si>
    <t>Walter Reece Establishment</t>
  </si>
  <si>
    <t>30970</t>
  </si>
  <si>
    <t>Williams Wood Products</t>
  </si>
  <si>
    <t>31518</t>
  </si>
  <si>
    <t>Shyndell Profit</t>
  </si>
  <si>
    <t>31519</t>
  </si>
  <si>
    <t>30989</t>
  </si>
  <si>
    <t>Builders Lumber Yard</t>
  </si>
  <si>
    <t>30990</t>
  </si>
  <si>
    <t>31001</t>
  </si>
  <si>
    <t>Wilson Timber ProductsCharcoals &amp; Constr.</t>
  </si>
  <si>
    <t>31525</t>
  </si>
  <si>
    <t>Kishore Etwaroo</t>
  </si>
  <si>
    <t>31526</t>
  </si>
  <si>
    <t>31093</t>
  </si>
  <si>
    <t>Canje River Multipurpose Logging Co</t>
  </si>
  <si>
    <t>31007</t>
  </si>
  <si>
    <t>Rabindranauth Prasad</t>
  </si>
  <si>
    <t>31008</t>
  </si>
  <si>
    <t>31009</t>
  </si>
  <si>
    <t>Brahmadat Dookie Lumber Yard</t>
  </si>
  <si>
    <t>31098</t>
  </si>
  <si>
    <t>Singh Logging and Mechanic Works</t>
  </si>
  <si>
    <t>31021</t>
  </si>
  <si>
    <t>Troy Fiedtkou Sawmill</t>
  </si>
  <si>
    <t>31024</t>
  </si>
  <si>
    <t>MG Transportation &amp; General Services</t>
  </si>
  <si>
    <t>30997</t>
  </si>
  <si>
    <t>Michael Kissoon</t>
  </si>
  <si>
    <t>31016</t>
  </si>
  <si>
    <t>Lakeram Singh Harridat</t>
  </si>
  <si>
    <t>2 years</t>
  </si>
  <si>
    <t>June 2025</t>
  </si>
  <si>
    <t>May 2030</t>
  </si>
  <si>
    <t>May 2028</t>
  </si>
  <si>
    <t>May 2026</t>
  </si>
  <si>
    <t>1-2 Days</t>
  </si>
  <si>
    <t>1-3 Days</t>
  </si>
  <si>
    <t>Environmental Permit (New) - Crude Lifting - (Vessel Name MT Azure Nova)</t>
  </si>
  <si>
    <t>Environmental Permit (New) - Crude Lifting - (Vessel Name MT Red Moon)</t>
  </si>
  <si>
    <t>Environmental Permit (New) - Crude Lifting  - (Vessel Name MT Sonagol)</t>
  </si>
  <si>
    <t>Environmental Permit (New) - Crude Lifting - (Vessel Name MT Pluto Moon)</t>
  </si>
  <si>
    <t>Environmental Permit (New) - Crude Lifting - (Vessel Name MT Seaways Rio Grande)</t>
  </si>
  <si>
    <t>Environmental Permit (New) - Crude Lifting - (Vessel Name MT Marlin Shikoku)</t>
  </si>
  <si>
    <t>Environmental Permit (New) - Crude Lifting - (Vessel Name MT Athens Spirit)</t>
  </si>
  <si>
    <t>Environmental Permit (New) - Crude Lifting - (Vessel Name MT Red Nova)</t>
  </si>
  <si>
    <t>Environmental Permit (New) - Crude Lifting - (Vessel Name MT Seaways Red)</t>
  </si>
  <si>
    <t>Environmental Permit (New) - Crude Lifting - (Vessel Name MT Samsara)</t>
  </si>
  <si>
    <t>Environmental Permit (New) - Crude Lifting - (Vessel Name MT San Jacinto)</t>
  </si>
  <si>
    <t>Environmental Permit (New) - Crude Lifting - (Vessel Name MT Cobalt Nova)</t>
  </si>
  <si>
    <t>Environmental Permit (New) - Crude Lifting - (Vessel Name MT Decathlon)</t>
  </si>
  <si>
    <t>Environmental Permit (New) - Crude Lifting - (Vessel Name MT Seaways Colorado)</t>
  </si>
  <si>
    <t>Environmental Permit (New) - Crude Lifting - (Vessel Name MT Arosa)</t>
  </si>
  <si>
    <t>Environmental Permit (New) - Crude Lifting - (Vessel Name MT Cobalt Nova</t>
  </si>
  <si>
    <t>June 4, 2025</t>
  </si>
  <si>
    <t>June 6, 2025</t>
  </si>
  <si>
    <t>June 8, 2025</t>
  </si>
  <si>
    <t>June 10, 2025</t>
  </si>
  <si>
    <t>June 9, 2025</t>
  </si>
  <si>
    <t>June 12, 2025</t>
  </si>
  <si>
    <t>June 11, 2025</t>
  </si>
  <si>
    <t>June 13, 2025</t>
  </si>
  <si>
    <t>June 15, 2025</t>
  </si>
  <si>
    <t>June 17, 2025</t>
  </si>
  <si>
    <t>June 18, 2025</t>
  </si>
  <si>
    <t>June 19, 2025</t>
  </si>
  <si>
    <t>June 20, 2025</t>
  </si>
  <si>
    <t>June 23, 2025</t>
  </si>
  <si>
    <t>June 24, 2025</t>
  </si>
  <si>
    <t>June 21, 2025</t>
  </si>
  <si>
    <t>June 25, 2025</t>
  </si>
  <si>
    <t>June 26, 2025</t>
  </si>
  <si>
    <t>June 27, 2025</t>
  </si>
  <si>
    <t>June 29, 2025</t>
  </si>
  <si>
    <t>July 1, 2025</t>
  </si>
  <si>
    <t>July 2, 2025</t>
  </si>
  <si>
    <t>March 2025</t>
  </si>
  <si>
    <t>May 2025</t>
  </si>
  <si>
    <t>May 2022</t>
  </si>
  <si>
    <t>June 2022</t>
  </si>
  <si>
    <t>November 2024</t>
  </si>
  <si>
    <t>February 2026</t>
  </si>
  <si>
    <t>January 2028</t>
  </si>
  <si>
    <t>February 2028</t>
  </si>
  <si>
    <t>January 2025</t>
  </si>
  <si>
    <t>December 2029</t>
  </si>
  <si>
    <t>April 2028</t>
  </si>
  <si>
    <t>April 2024</t>
  </si>
  <si>
    <t>October 2026</t>
  </si>
  <si>
    <t>April 2030</t>
  </si>
  <si>
    <t>May 2023</t>
  </si>
  <si>
    <t>December 2027</t>
  </si>
  <si>
    <t>April 2025</t>
  </si>
  <si>
    <t>March 2028</t>
  </si>
  <si>
    <t>March 2027</t>
  </si>
  <si>
    <t>February 2030</t>
  </si>
  <si>
    <t>NB - No permits were paid for during June 2025.</t>
  </si>
  <si>
    <t>Environmental Permit - Construction &amp; Operation of a Gas Station</t>
  </si>
  <si>
    <t>Environmental Permit - (2) Operation of Fuel Storage Facility - Diesel Only</t>
  </si>
  <si>
    <t>Environmental Permit (Renewed) - Logging within SFA NWD 14/19</t>
  </si>
  <si>
    <t>Environmental Permit (Renewed) - Logging within SFA NWD 15/19</t>
  </si>
  <si>
    <t>Environmental Permit (Renewed) - Logging, log market, and timber depot within SFA - Ess:32/11</t>
  </si>
  <si>
    <t>Environmental Permit (Renewed) - Logging, log market and timber depot within SFA-Ess:10/92</t>
  </si>
  <si>
    <t>Environmental Permit - Operation of a lumberyard (without processing)</t>
  </si>
  <si>
    <t>Environmental Permit (Renewed) - Operation of a sawmill, lumberyard and log pond (May 2025 - April 2028)</t>
  </si>
  <si>
    <t>Environmental Permit - Chainsaw milling and logging activities to include establishing a log market and timber depot within SFA - Ess 35/15</t>
  </si>
  <si>
    <t>Environmental Permit - for Logging activities, Bce 04/10</t>
  </si>
  <si>
    <t>Environmental Permit - Logging, operation of a Timber Depot &amp; Log market within SFA Ess 30/12</t>
  </si>
  <si>
    <t>Environmental Permit -  for Logging activities, Bce 03/10</t>
  </si>
  <si>
    <t>Environmental Permit (Renewed) - Logging within SFA Dem 16/14</t>
  </si>
  <si>
    <t>Environmental Permit - Establishment of a Sawmill, Lumberyard &amp; Log pond</t>
  </si>
  <si>
    <t>Environmental Permit - Logging, Log market &amp; Timber Depot (SFA NWD 17/19)</t>
  </si>
  <si>
    <t>Environmental Permit - Logging, Chainsaw Milling, Log Market &amp; Timber Depot (NWD 16/19)</t>
  </si>
  <si>
    <t>Environmental Permit - Logging, Operation of a Timber Depot &amp; Log market within SFA- Dem 17/11</t>
  </si>
  <si>
    <t>Environmental Permit - Logging, Operation of a Timber Depot &amp; Log market within SFA-Ess 13/18</t>
  </si>
  <si>
    <t>Environmental Permit - to undertake Logging, chainsaw milling, operation of 4 charcoal kilns production, timber depot and log market within SFA Dem 28/24</t>
  </si>
  <si>
    <t>Environmental Permit - Sawmill, timber depot, log market (NWD 08/19) logging</t>
  </si>
  <si>
    <t>Environmental Permit - Logging, sawmill, timber depot, log market (NWD 09/19)</t>
  </si>
  <si>
    <t>Environmental Permit - for Logging activities Bce 06/13</t>
  </si>
  <si>
    <t>Environmental Permit - Logging, Operation of a Timber depot and log market within SFA - BCE 10/93</t>
  </si>
  <si>
    <t>Environmental Permit - Logging within SFA BCE 09/06</t>
  </si>
  <si>
    <t>Environmental Permit - Logging within SFA BCE 18/11</t>
  </si>
  <si>
    <t>Environmental Permit (Renewed) - Operation of a Lumber yard (without processing)</t>
  </si>
  <si>
    <t>Environmental Permit - Logging activities, Bce05/22</t>
  </si>
  <si>
    <t>Environmental Permit (Renewed) - Operation of a Sawmill</t>
  </si>
  <si>
    <t>Environmental Permit (renewed) - Logging, Log market &amp; Timber Depot within SFA - Dem:63/93</t>
  </si>
  <si>
    <t>Environmental Permit - Establishment and operation of a sand and loam mine</t>
  </si>
  <si>
    <t>050-030-714</t>
  </si>
  <si>
    <t>150-376-851</t>
  </si>
  <si>
    <t>050-023-105</t>
  </si>
  <si>
    <t>050-018-983</t>
  </si>
  <si>
    <t>119-283-914</t>
  </si>
  <si>
    <t>010-072-026</t>
  </si>
  <si>
    <t>Parcel # 10 &amp; 48 Westfield, Queenstown Essequibo Coast</t>
  </si>
  <si>
    <t>Hogstye Village, Corentyne, Berbice</t>
  </si>
  <si>
    <t>Plot #571 Little Diamond E.B.D</t>
  </si>
  <si>
    <t>Puruni Landing, Region &amp;</t>
  </si>
  <si>
    <t>EEZ</t>
  </si>
  <si>
    <t>121, 122 #45 Village Corentyne.</t>
  </si>
  <si>
    <t>90-91, Alliance, Canal No. 2 Polder, West Coast Demerara.</t>
  </si>
  <si>
    <t>25, Itaballi, Left Bank, Mazaruni River</t>
  </si>
  <si>
    <t>127, Parika, East Bank Essequibo.</t>
  </si>
  <si>
    <t>Lot 95 Charity, Amazon, Pomeroon, Essequibo Coast</t>
  </si>
  <si>
    <t>Kumaka Waterfront, Barima Waini</t>
  </si>
  <si>
    <t>Tract 'A', Block 'A', Plantation Henrietta, Anna Regina, Essequibo Coast.</t>
  </si>
  <si>
    <t>No. 36 Village, Corentyne, Berbice</t>
  </si>
  <si>
    <t>45 Stanley Town, New Amsterdam</t>
  </si>
  <si>
    <t>580, South of Brian Sucre Junction into Konawaruk, Potaro.</t>
  </si>
  <si>
    <t>Karrau Creek, Lower Mazaruni, River, Region 7</t>
  </si>
  <si>
    <t>1 and 2, Unity Village, East Coast Demerara.</t>
  </si>
  <si>
    <t>Duncan and Vlissengen Road, Georgetown</t>
  </si>
  <si>
    <t>Camp Street, Georgetown</t>
  </si>
  <si>
    <t xml:space="preserve">Tract 'TD' being portion of state land situated at Right Bank Yarrowkabra Creek, Right Bank Demerara River, Eastern Side, Soesdyke Linden Highway.
</t>
  </si>
  <si>
    <t>Lot 1028 Plantation Gibraltar, Corentyne, Berbice</t>
  </si>
  <si>
    <t xml:space="preserve">1-2, Golden Grove, West Coast Berbice.
</t>
  </si>
  <si>
    <t>Providence East Bank Demerara</t>
  </si>
  <si>
    <t>Guyana Fisheries Ltd.Wharf, Area K, Houston</t>
  </si>
  <si>
    <t>30 Land of plenty, Essequibo Coast</t>
  </si>
  <si>
    <t>Lots 261-262, No. 64 Village, Corentyne, Berbice</t>
  </si>
  <si>
    <t>LBI Compound, LBI Estate, East Coast Demerara.</t>
  </si>
  <si>
    <t xml:space="preserve">Tract A Madewini, Linden-Soesdyke Highway 
</t>
  </si>
  <si>
    <t>Lot 1 Moblissa Agricutural Area, Moblissa Newtown Settlement, Eastern Side of the Soesdyke Linden Highway, right Bank Demerara River.</t>
  </si>
  <si>
    <t>DEM 02/08 28 Miles Mabura Road (Amelia Falls Hydro road)</t>
  </si>
  <si>
    <t>Right Bank Canje River BCE 01/24</t>
  </si>
  <si>
    <t>Sublot 'A' of Lot 35 Section 'F' Plantation, La-Grange.</t>
  </si>
  <si>
    <t>9, Hope, East Bank Demerara.</t>
  </si>
  <si>
    <t>Lot 251, Bath Settlement,West coast BCE</t>
  </si>
  <si>
    <t>Dem 03/18 Left Bank Kamuni River, Right Bank Kamwotta Creek.</t>
  </si>
  <si>
    <t>Ess 01/13 
Right Bank Bonisika River,Right Bank Tukurukuru Creek,Right Bank Kurubuka Creek</t>
  </si>
  <si>
    <t>Baima, Soesdyke, Linden Highway.</t>
  </si>
  <si>
    <t>Lot 163 Lusignan,Ecd</t>
  </si>
  <si>
    <t>49, Durban Street, Werk-En-Rust, Georgetown.</t>
  </si>
  <si>
    <t>CFMA No: Ess 32/09 Right Bank Arapiako River, Left Bank Truli River, Left Bank Komira River</t>
  </si>
  <si>
    <t>ESS 02/09 B Left Bank Karani River, Right Bank Pomeroon River.</t>
  </si>
  <si>
    <t>SFA No: Ess 13/04 Left bank Supenaam River, Left bank Pakasaur River, Right bank yesekabre River, Arapaika River, Left bank Sekeleli River.</t>
  </si>
  <si>
    <t>Ess. 01/09 A, Left Bank Patau Creek, Right Bank Pakasaru River, Right Bank Pomeroon River.</t>
  </si>
  <si>
    <t>Lot 25 ‘N’, E ½ of Eastern part of Lot 24 Leopold Street, Werk-en-Rust, Georgetown.</t>
  </si>
  <si>
    <t>M Berleim Farm, Mahaicony, East Coast Demerara</t>
  </si>
  <si>
    <t>Plot X,Section A,New Hope,East Bank Demerara</t>
  </si>
  <si>
    <t>SFA Ess 25/21,Left Bank Cuyuni River,Left Bank Ekribisi River,Right Bank Manarabisi River</t>
  </si>
  <si>
    <t>Yarrowkabra, Soesdyke, Linden Highway</t>
  </si>
  <si>
    <t>Grant 1805-1806, Crabwood Creek, Berbice.</t>
  </si>
  <si>
    <t>26, B Coldingen, Industrial Site, East Coast Demerara.</t>
  </si>
  <si>
    <t>Yarrowkabra Coal Burners Association Yarrowkabra, Western side of the Soesdyke Linden Highway</t>
  </si>
  <si>
    <t>Kumaka, North West District.</t>
  </si>
  <si>
    <t>Right Bank Canje River,Left Bank Marinero River SFA BCE 07/15</t>
  </si>
  <si>
    <t>Loo Creek,Linden,Soesdyke Highway</t>
  </si>
  <si>
    <t>45, Surapana, Linden,Upper Demerara River</t>
  </si>
  <si>
    <t>BCE 20/08 Right Bank Berbice River, Left Bank Wikki River</t>
  </si>
  <si>
    <t>Industrial Site, Amelia's Ward, Mackenzie, Linden</t>
  </si>
  <si>
    <t>Lot 1765 Mahaicony Creek East Coast Demerara</t>
  </si>
  <si>
    <t>7, Block 22 Industrial Reserve, Wismar, Linden</t>
  </si>
  <si>
    <t>Wineperu, Essequibo River, Region 7. TSA 01/10</t>
  </si>
  <si>
    <t>Tract BK being portion of Sublot "A" being part of block numbered 1 being part of the northern on (N 1/3) of plantation Bartenstein also known as Sparta EB of ESS river</t>
  </si>
  <si>
    <t>Lot 172 Agriculture Layout,Yarrowkabra, Soesdyke -Linden Highway,R4,Guyana</t>
  </si>
  <si>
    <t>Lot 1 'A', Armadale, West Coast Berbice.</t>
  </si>
  <si>
    <t>18 Coldingen Industrial Estate</t>
  </si>
  <si>
    <t>Plot A Portion of State Land Loo Creek East Side Linden Soesdyke Highway</t>
  </si>
  <si>
    <t>State Lands, East of Mobilissa Newtown.SFA Dem 19/15, Long Creek Soesdyke Linden Highway</t>
  </si>
  <si>
    <t>43 Section B, No. 72 Village Corentyne Berbice</t>
  </si>
  <si>
    <t>BCE 34/11
Right Bank Ite River</t>
  </si>
  <si>
    <t>Block 11 Plantation De Hoop,Supenaam River,Essequibo</t>
  </si>
  <si>
    <t>Tract WB Right Bank Demerara River Baima</t>
  </si>
  <si>
    <t>20,21 Naamryck,East Bank Essequibo</t>
  </si>
  <si>
    <t>7 Good Hope, Public Road, East Coast Demerara.</t>
  </si>
  <si>
    <t>28, Princess Street, Werk-en-Rust, Georgetown.</t>
  </si>
  <si>
    <t>Lot 22, Katville, Zorg Essequibo Coast</t>
  </si>
  <si>
    <t>SFA ESS 13/21 Left Bank Cuyuni River, Right &amp; Left Bank Ekribisis River</t>
  </si>
  <si>
    <t>26, 'C' Coldigen, Industrial Estate, East Coast Demerara.</t>
  </si>
  <si>
    <t>Ess 22/14 Left Bank Omai River, Right Bank White Kaburi River</t>
  </si>
  <si>
    <t>24, Industrial Site, Blueberry Hill, Wismar, Linden.</t>
  </si>
  <si>
    <t>ESS 04/17 Left Bank North Muruwa River</t>
  </si>
  <si>
    <t>11, Crown Dam Industry, East Coast Demerara.</t>
  </si>
  <si>
    <t>South Amelia's Ward,Industrial Site Linden</t>
  </si>
  <si>
    <t>84 Kuru Kururu , Agricultural Layout Soesdyke Linden</t>
  </si>
  <si>
    <t>ESS 07/21 Right Bank Groete River,Right Bank White River,Left Bank Keriti Creek</t>
  </si>
  <si>
    <t>Block B, Roden Rust, East Bank Essequibo.</t>
  </si>
  <si>
    <t>NR2 Plantation Rome, North EBD Georgetown</t>
  </si>
  <si>
    <t>62, Better Hope South, East Coast Demerara.</t>
  </si>
  <si>
    <t>BCE 11/14 Right Bank Canje River,Right Bank Alapaliso River</t>
  </si>
  <si>
    <t>BCE 08/17 Left Bank Corentyne River,Left Bank Canje River,Right Bank Alapaliso River.</t>
  </si>
  <si>
    <t>Chinese Landing Village Barama River,Moruca Sub- Region#1</t>
  </si>
  <si>
    <t>Lonsdale Village, East Bank, Berbice.</t>
  </si>
  <si>
    <t>Left Bank Tacama Waterfront</t>
  </si>
  <si>
    <t>Right Bank West Kaburi River , Left &amp; Right Bank Kaburi River, Issano Branch Road ESS 27/18</t>
  </si>
  <si>
    <t>16, Lombard Street, Georgetown.</t>
  </si>
  <si>
    <t>CFMA-Ess:06/13, at Right Bank Kuiparu River</t>
  </si>
  <si>
    <t>DEM 01/15 Right Bank Demerara River, Westernside Ituni Road, Right Bank Kadeleru Creek now 17/24</t>
  </si>
  <si>
    <t>SFA 02/18 Left Bank Tamour Creek, Left Bank Essequibo River, Bartica Pataro Road</t>
  </si>
  <si>
    <t>Aranaputa Valley, North Rupununi</t>
  </si>
  <si>
    <t>Dem 15/13, Left Bank Boerasirie River, Left Bank Yamparri River, Right Bank South Curabanna Creek</t>
  </si>
  <si>
    <t>DEM 26/08, Left Bank Kamuni River, Right Bank Kuruberri Creek, Left Bank and Right Bank Mora Creek, Right Bank Boerarsirie</t>
  </si>
  <si>
    <t>BCE 37/11 2592 Central Amelia’s Ward Linden, Guyana</t>
  </si>
  <si>
    <t>SFA Dem 05/15 Right Bank Arawakai River Left Bank Kaidakuri Creek ,Western Side Ituni</t>
  </si>
  <si>
    <t>SFP No. Dem 34/02, Left Bank Durabanna, Left Kuraberri Creek, Left Bank Kumuni River.</t>
  </si>
  <si>
    <t>6 and 7 St. Lawrence, East Bank Essequibo</t>
  </si>
  <si>
    <t>V14 and Track 'Z' Versailles, West Bank Essequibo.</t>
  </si>
  <si>
    <t>8, Helena No. 2, Mahaica, East Coast Demerara.</t>
  </si>
  <si>
    <t>48, 49 &amp; 50 Wilhelmina DeHoop, Mahaica, East Coast Demerara.</t>
  </si>
  <si>
    <t>ESS 33/12 ,Right Bank Essequibo River, Right Bank Bonasika River,Right Bank Urakkabra Creek</t>
  </si>
  <si>
    <t>Hubabu Creek, West Bank Demerara 
Dem 05/21</t>
  </si>
  <si>
    <t>BCE 05/10 Right Bank Berbice River</t>
  </si>
  <si>
    <t>Left Bank Essequibo River, Porterima.</t>
  </si>
  <si>
    <t>Linden Soesdyke Highway, Right Bank of the Hauraruni River, Left Bank of the Marakai Creek.</t>
  </si>
  <si>
    <t>NWD 14/19 Plot Kaituma Area, North West District</t>
  </si>
  <si>
    <t>NWD 15/19 Left Bank Whanamaparu River, Left Bank Tukwari Creek</t>
  </si>
  <si>
    <t>Ess 32/11 Left Bank Pomeroon River, Right Bank Kumakara Creek, Right &amp; Left Banks Issororo River</t>
  </si>
  <si>
    <t>ESS 10/92 Left Bank Arunamai River, Right Bank Kamachara River</t>
  </si>
  <si>
    <t>East Half of Lot Numbered 44,North of Pomeroon Road,Essequibo Coast</t>
  </si>
  <si>
    <t>29, Pouderoyen, West Bank Demerara.</t>
  </si>
  <si>
    <t>ESS 35/15, at Left Bank Essequibo River, Right Bank Butukari River, Left &amp; Right Bank Barabara River</t>
  </si>
  <si>
    <t>ESS 30/12, at Left Bank Oko River</t>
  </si>
  <si>
    <t>Dem 16/14, Left Bank Kibihia Creek, Right Bank Wanamiawa Creek</t>
  </si>
  <si>
    <t>Left Bank Waini River,State Forest Area</t>
  </si>
  <si>
    <t>SFA North West District 17/19, Left and Right Bank Hoyabaka Creek</t>
  </si>
  <si>
    <t>NWD 16/19 Right &amp; Left Bank Hoyabaka Creek, Left Bank Tukwari Creek</t>
  </si>
  <si>
    <t>"Tacoma Dem 17/11 
East Bank"</t>
  </si>
  <si>
    <t>Right Bank of East Kaburi River Bartica Potaro Road Ess 13/18</t>
  </si>
  <si>
    <t>DEM 19/24 Right Bank Warida Creek, Western Side Soesdyke Linden Highway</t>
  </si>
  <si>
    <t>"BCE 09/ 06 Corentyne (Concession) 
Now BCE 18/11"</t>
  </si>
  <si>
    <t>Bce 18/11 Right Bank Canje River, Right Bank Ekwarun River, Left Bank Ikuruwa River, Corentyne River</t>
  </si>
  <si>
    <t>11, Saywah, Cane Grove, East Coast Demerara</t>
  </si>
  <si>
    <t>Industrial Site, East Amelia's Ward, Linden.</t>
  </si>
  <si>
    <t>Dem 63/93 Left Bank Demerara River,Left Bank Sibiruni River, Right Bank Warabaru River</t>
  </si>
  <si>
    <t>110160138/  110706489</t>
  </si>
  <si>
    <t>BCE 10/93 Left Bank Corentyne River, Left Bank Mapenna River</t>
  </si>
  <si>
    <t>Block number: LM40: R-1004/000/2022, located at the Confluence of the Demerara River and the Oring Creek, Potaro Mining District # 02,</t>
  </si>
  <si>
    <t>050-010-961</t>
  </si>
  <si>
    <t>Vreed-en-Rust, West Bank Demerara</t>
  </si>
  <si>
    <t>E-1001/000/22, at the Confluence of Cuyuni River and Amariwabe River, Mazaruni Mining District No. 3.</t>
  </si>
  <si>
    <t>Block E-37/MP/000 located at the confluence of Lukubuna and Huararuni Creeks</t>
  </si>
  <si>
    <t>Permit Fees (July,2025)</t>
  </si>
  <si>
    <t>Date</t>
  </si>
  <si>
    <t>Company Name</t>
  </si>
  <si>
    <t>Particulars</t>
  </si>
  <si>
    <t>Fees Paid</t>
  </si>
  <si>
    <t>Link to Permit</t>
  </si>
  <si>
    <t>Years</t>
  </si>
  <si>
    <t>Marlog Guyana Inc.</t>
  </si>
  <si>
    <t>Environmental Permit (Renewed) - Bunkering</t>
  </si>
  <si>
    <t>W. Energy Plus Gas Station</t>
  </si>
  <si>
    <t>Environmental Permit (Renewed) - Operation of a Gas station</t>
  </si>
  <si>
    <t>Speedy's Service Station</t>
  </si>
  <si>
    <t>Environmental Permit - Fuel Storage Facility - Diesel and Gasoline Only</t>
  </si>
  <si>
    <t>August, 2026</t>
  </si>
  <si>
    <t>September, 2025</t>
  </si>
  <si>
    <t>June, 2025</t>
  </si>
  <si>
    <t>June, 2030</t>
  </si>
  <si>
    <t>Environmental Permit (New) - Crude Lifting - (Vessel Name MT Aspen Spirit)</t>
  </si>
  <si>
    <t>Environmental Permit (New) - Crude Lifting - (Vessel Name MT Malibu)</t>
  </si>
  <si>
    <t>Environmental Permit (New) - Crude Lifting - (Vessel Name MT Saturn Moon)</t>
  </si>
  <si>
    <t>1-4 Days</t>
  </si>
  <si>
    <t>Environmental Permit (New) - Crude Lifting - (Vessel Name MT Eco Bel Air)</t>
  </si>
  <si>
    <t>Environmental Permit (New) - Crude Lifting - (Vessel Name MT GH Holiday)</t>
  </si>
  <si>
    <t>Environmental Permit (New) - Crude Lifting - (Vessel Name MT Dimitris P)</t>
  </si>
  <si>
    <t>Environmental Permit (New) - Crude Lifting - (Vessel Name MT Maran Artemis)</t>
  </si>
  <si>
    <t>Environmental Permit (New) - Crude Lifting - (Vessel Name MT Trinity)</t>
  </si>
  <si>
    <t>Environmental Permit (New) - Crude Lifting - (Vessel Name MT Neptune Moon)</t>
  </si>
  <si>
    <t>Environmental Permit (New) - Crude Lifting - (Vessel Name MT Aegean Vision)</t>
  </si>
  <si>
    <t>Environmental Permit (New) - Crude Lifting - (Vessel Name MT Sydney Spirit)</t>
  </si>
  <si>
    <t>Environmental Permit (New) - Crude Lifting - (Vessel Name MT Dragao Do Mar)</t>
  </si>
  <si>
    <t>Environmental Permit (New) - Crude Lifting - (Vessel Name MT Brightway)</t>
  </si>
  <si>
    <t>Environmental Permit (New) - Crude Lifting - (Vessel Name MT Baker Spirit)</t>
  </si>
  <si>
    <t>Environmental Permit (New) - Crude Lifting - (Vessel Name MT Degas)</t>
  </si>
  <si>
    <t>Environmental Permit (New) - Crude Lifting - (Vessel Name MT Arctic)</t>
  </si>
  <si>
    <t>Environmental Permit (New) - Crude Lifting - (Vessel Name MT Patriotic)</t>
  </si>
  <si>
    <t>Environmental Permit (New) - Crude Lifting - (Vessel Name MT Seaways Brazos)</t>
  </si>
  <si>
    <t>Environmental Permit (New) - Crude Lifting - (Vessel Name MT Yuan Bei Hai)</t>
  </si>
  <si>
    <t>NB - No permits were paid for during July 2025.</t>
  </si>
  <si>
    <t>Vincent Bartium</t>
  </si>
  <si>
    <t>Environmental Permit - Logging activities to include establishment of a log market and timber depot within SFA Bce 09/00</t>
  </si>
  <si>
    <t>Bce 09/00 Right Bank Kuruduni River,Left Bank Corentyne River</t>
  </si>
  <si>
    <t>Jettoo's Lumberyard &amp; Sawmill</t>
  </si>
  <si>
    <t>Environmental Permit - (Renewed) - Logging &amp; Sawmilling within large concession (LC):01/2015</t>
  </si>
  <si>
    <t>LC: 01/2015, situated at Right and Left Bank Puruni and Mazaruni River</t>
  </si>
  <si>
    <t>Guy America Stores (Mohamed Haniff)</t>
  </si>
  <si>
    <t>Environmental Permit - (Renewed) - Operation of Lumberyard (without processing)</t>
  </si>
  <si>
    <t>17, Zeeburg Public Road, West Coast Demerara.</t>
  </si>
  <si>
    <t>April, 2029</t>
  </si>
  <si>
    <t>Thomas Enterprise</t>
  </si>
  <si>
    <t>Environmental Permit - Logging &amp; Chainsaw milling within SFA-Ess:14/93</t>
  </si>
  <si>
    <t>ESS 14/93,Letft Bank Supernaam River, Left Bank Pakasaru Creek, Right Bank Yapunani Creek</t>
  </si>
  <si>
    <t>Zam Lumber Supplies</t>
  </si>
  <si>
    <t>Environmental Permit - Operation of a Lumberyard (without processing)</t>
  </si>
  <si>
    <t>Lot 30, Sparta, Essequibo Coast</t>
  </si>
  <si>
    <t>Environmental Permit - (Renewed) - Logging</t>
  </si>
  <si>
    <t>July, 2026</t>
  </si>
  <si>
    <t>Yarrowkabra Sawmill</t>
  </si>
  <si>
    <t>Environmental Permit - (Renewed) - Operation of a Sawmill, Lumberyard &amp; Log pond</t>
  </si>
  <si>
    <t>171,Yarrowkabra Soesdyke Linden Highway, East Bank Demerara.</t>
  </si>
  <si>
    <t>Osbert &amp; Sons Lumber Yard (S.Rebeiro)</t>
  </si>
  <si>
    <t>Environmental Permit - (Renewed) - Operation of a Lumberyard (with processing)</t>
  </si>
  <si>
    <t>134, Parcel 1203, Lethem. (Phase II).</t>
  </si>
  <si>
    <t>June, 2027</t>
  </si>
  <si>
    <t>Environmental Permit - (Renewed) - Operation of a Lumberyard (Without processing)</t>
  </si>
  <si>
    <t>11, Plantation Sophia, Georgetown.</t>
  </si>
  <si>
    <t>August, 2025</t>
  </si>
  <si>
    <t>July, 2030</t>
  </si>
  <si>
    <t>Emerald Forest Inc.</t>
  </si>
  <si>
    <t>Environmental Permit - (Renewed) - Operation of a Sawmill</t>
  </si>
  <si>
    <t>1441-1442-1443 Handen Velt Mahaica, East Coast Demerara.</t>
  </si>
  <si>
    <t>October, 2025</t>
  </si>
  <si>
    <t>31754 &amp; 31755</t>
  </si>
  <si>
    <t>New Creations Lumber Yard</t>
  </si>
  <si>
    <t>21,Helena No 2,Mahaica,East Coast Demerara</t>
  </si>
  <si>
    <t>Success International Sawmill</t>
  </si>
  <si>
    <t>Environmental Permit - Logging &amp; Sawmill</t>
  </si>
  <si>
    <t>Ramdeo Persaud Lumberyard</t>
  </si>
  <si>
    <t>Environmental Permit - (Renewed) - Lumberyard without processing</t>
  </si>
  <si>
    <t>275 Friendship, East Bank Demerara</t>
  </si>
  <si>
    <t>Lumber King Enterprise</t>
  </si>
  <si>
    <t>Environmental Permit - (Renewed) - Operation of a Lumber yard (without processing)</t>
  </si>
  <si>
    <t>4, Phase 2, Lethem.</t>
  </si>
  <si>
    <t>Richard Ferguson</t>
  </si>
  <si>
    <t>Environmental Permit - Logging within SFA - Dem 15/04</t>
  </si>
  <si>
    <t>"DEM 15/04
Right Bank Moko-Moko Creek, Right Bank Essequibo River"</t>
  </si>
  <si>
    <t>GIO'S Lumber Supply &amp; General Contr. Ser.</t>
  </si>
  <si>
    <t>Environmental Permit - (Renewed) - Logging, Portable Sawmill, Log market</t>
  </si>
  <si>
    <t>M.Y.C Annai Village, North Rupununi Region 9</t>
  </si>
  <si>
    <t>June, 2028</t>
  </si>
  <si>
    <t>Durban Quarries Inc</t>
  </si>
  <si>
    <t>Environmental Permit - (Renewed) - Quarry</t>
  </si>
  <si>
    <t>Dragon Mining Company Inc.</t>
  </si>
  <si>
    <t>Environmental Permit - (Renewed) - Construction &amp; Operation of a Stone Quarry - Supenaam &amp; Karani River - Block GS23:D-1076/MP/000/23</t>
  </si>
  <si>
    <t>Environmental Permit - (Renewed) - Construction &amp; Operation of a Stone Quarry - Supenaam &amp; Karanin River - Block GS23:D-1076/MP/001/23</t>
  </si>
  <si>
    <t>GMIN Ventures Guyana Inc.</t>
  </si>
  <si>
    <t>Environmental Permit - Gold Mining</t>
  </si>
  <si>
    <t>5 Years</t>
  </si>
  <si>
    <t>August, 2030</t>
  </si>
  <si>
    <t>Permit Fees (August,2025)</t>
  </si>
  <si>
    <t>Tide Water Marine International Inc</t>
  </si>
  <si>
    <t>Environmental Permit - (Renewed) - Bunkering - (MV Aldemir Souza Tide)</t>
  </si>
  <si>
    <t>Puran Brothers Disposal Inc.</t>
  </si>
  <si>
    <t>Environmental Permit - Operation of a Gas Station</t>
  </si>
  <si>
    <t>Two-2-Brothers Corp</t>
  </si>
  <si>
    <t>Environmental Permit - (New) - Operation of a Gas station - (Tuschen)</t>
  </si>
  <si>
    <t>Environmental Permit (New) - Operation of a Gas station (Parika Outfall)</t>
  </si>
  <si>
    <t>Environmental Permit (Renewed) - Operation of a Gas station - (Vreed-en-Hoop)</t>
  </si>
  <si>
    <t>ITHACA Energy Partners Inc (IEP)</t>
  </si>
  <si>
    <t>Environmental Permit - (Renewed &amp; Varied) - Storage of oil &amp; gas production chemicals &amp; drilling tools/equipment. Mixing, transfer &amp; sampling of liquid oil &amp; gas chemicals &amp; stim fluid blending</t>
  </si>
  <si>
    <t>Christopher Satyanand</t>
  </si>
  <si>
    <t>Environmental Permit - (Renewed) - Operation of a Gas station</t>
  </si>
  <si>
    <t>R&amp;B Fuel Care</t>
  </si>
  <si>
    <t>Environmental Permit - (Renewed) - Operation of a Gas Station</t>
  </si>
  <si>
    <t>Parbatie Lalbeharry</t>
  </si>
  <si>
    <t>Environmental Permit - Ranger 3 Appraisal Well</t>
  </si>
  <si>
    <t>C &amp; V Shipping Limited</t>
  </si>
  <si>
    <t>Environmental Permit - (Renewed) - Bunkering Fuel</t>
  </si>
  <si>
    <t>Environmental Permit (Renewed) - Operation of a Gas station (Vergenogen)</t>
  </si>
  <si>
    <t>September,2025</t>
  </si>
  <si>
    <t>October, 2027</t>
  </si>
  <si>
    <t>August,2030</t>
  </si>
  <si>
    <t>31983</t>
  </si>
  <si>
    <t>116-228-478</t>
  </si>
  <si>
    <t>150-024-635</t>
  </si>
  <si>
    <t>Environmental Permit (New) - Crude Lifting - (Vessel Name MT Folegandros)</t>
  </si>
  <si>
    <t>Environmental Permit (New) - Crude Lifting - (Vessel Name Mt Esteem Astro)</t>
  </si>
  <si>
    <t>Environmental Permit (New) - Crude Lifting - (Vessel Name MT White Moon)</t>
  </si>
  <si>
    <t>Environmental Permit (New) - Crude Lifting - (Vessel Name MT Esteem Astro)</t>
  </si>
  <si>
    <t>Environmental Permit (New) - Crude Lifting - (Vessel Name MT Spyros K)</t>
  </si>
  <si>
    <t>Environmental Permit (New) - Crude Lifting - (Vessel Name MT Seaway Brazos)</t>
  </si>
  <si>
    <t>Environmental Permit (New) - Crude Lifting - (Vessel Name MT Euro)</t>
  </si>
  <si>
    <t>Environmental Permit (New) - Crude Lifting - (Vessel Name MT Lipari)</t>
  </si>
  <si>
    <t>Guyana National Shipping Corporation</t>
  </si>
  <si>
    <t>Environmental Permit (New) - Crude Lifting - (Vesdsel Name MT Front Crystal)</t>
  </si>
  <si>
    <t>Environmental Permit (New) - Crude Lifting - (Vessel Name MT Sea Amethyst)</t>
  </si>
  <si>
    <t>Environmental Permit (New) - Crude Lifting - (Vessel Name MT Seaways San Saba)</t>
  </si>
  <si>
    <t>Environmental Permit (New) - Crude Lifting - (Vessel Name MT Front Vefsna)</t>
  </si>
  <si>
    <t>Permit Fees (August 2025)</t>
  </si>
  <si>
    <t>Bull's Eye Investment Inc (Victor.A.Pires)</t>
  </si>
  <si>
    <t>Environmental Permit - Operation of an Agro - Tourism Farm Stay</t>
  </si>
  <si>
    <t>Rayaadul Hakh Rice Industries</t>
  </si>
  <si>
    <t>Environmental Permit - (Renewed) - Rice mill</t>
  </si>
  <si>
    <t>Lot 460 Long Creek Commercial Area Soesdyke Linden Highway</t>
  </si>
  <si>
    <t>DCSN Manufacturing Inc</t>
  </si>
  <si>
    <t>Environmental Permit - Construction and operation of a stone quarry</t>
  </si>
  <si>
    <t>Tonka Quarry Project</t>
  </si>
  <si>
    <t>Environmental Permit - Construction and Operation of a Stone Quarry</t>
  </si>
  <si>
    <t>Mile 42/47 Community Development Council</t>
  </si>
  <si>
    <t>Environmental Permit - Laterite Mining</t>
  </si>
  <si>
    <t>Environmental Permit - Establishment and Operation of a Sand pit and Loam Mine</t>
  </si>
  <si>
    <t>Environmental Permit - Operations of a Quarry (Quarrying of Aggregates &amp; Dimension Stones)</t>
  </si>
  <si>
    <t>Demerara Quarry Inc.</t>
  </si>
  <si>
    <t>Environmental Permit - (Renewed) - Construction &amp; Operation of a Stone Quarry</t>
  </si>
  <si>
    <t>Fines (August,2025)</t>
  </si>
  <si>
    <t>SHI OIL</t>
  </si>
  <si>
    <t>Penalty / Fines - Late fee</t>
  </si>
  <si>
    <t>George Jervis</t>
  </si>
  <si>
    <t>Environmental Permit - (Renewed &amp; Varied) - Logging, Operation of One (1) portable sawmill, timber depot and log market within SFA Ess 31/14</t>
  </si>
  <si>
    <t>Angela Pauline Stephen Log. of Arawarri</t>
  </si>
  <si>
    <t>Environmental Permit - Logging, Operation of One (1) portable sawmill, timber depot and log market within (SFA) Ess 01/16</t>
  </si>
  <si>
    <t>Aranaputa Community Forestry Society</t>
  </si>
  <si>
    <t>Environmental Permit - Logging, Operation of One(1) Portable Mill, Timber depot and log market within CFMA-ESS 01/23</t>
  </si>
  <si>
    <t>Environmental Permit - Logging, Operation of one Portable Mill, Timber depot and log market within CFMA-ESS 15/22</t>
  </si>
  <si>
    <t>Beracana Resources</t>
  </si>
  <si>
    <t>Environmental Permit - (Renewed) - Logging, Log Market and Timber Depot within SFA-ESS 20/18</t>
  </si>
  <si>
    <t>Environmental Permit - (Renewed) - Logging, Log Market, Timber Depot within SFA-Dem 02/18</t>
  </si>
  <si>
    <t>Environmental Permit - (Renewed) - Logging and operation of Two (2) portable mills, timber depot &amp; log market within SFA-ESS 17/16</t>
  </si>
  <si>
    <t>July, 2028</t>
  </si>
  <si>
    <t>Environmental Permit - (Renewed) - Undertake logging activities, the operation of a sawmill, timber depot &amp; log market within SFA-ESS 11/14</t>
  </si>
  <si>
    <t>Tasleema Timbers</t>
  </si>
  <si>
    <t>Environmental Permit - Logging within SFA Dem 19/12</t>
  </si>
  <si>
    <t>April, 2023</t>
  </si>
  <si>
    <t>Mariabo Investment Inc</t>
  </si>
  <si>
    <t>Environmental Permit - (Renewed) - To undertake logging the operation of two portable mills timber depot &amp; log market within SFA - Dem 03/10</t>
  </si>
  <si>
    <t>Environmental Permit - (Renewed) - To undertake logging the operation of one portable sawmill timber depot &amp; log market within SFA - Dem 02/10</t>
  </si>
  <si>
    <t>Environmental Permit - (Renewed) - To undertake logging the operation of a timber depot &amp; log market with SFA - ESS 22/14</t>
  </si>
  <si>
    <t>Bartica Indigenous Green Enterprise</t>
  </si>
  <si>
    <t>Environmental Permit - (Renewed) - To undertake logging and chainsaw milling activities within CFMA BCE 03/17</t>
  </si>
  <si>
    <t>August, 2027</t>
  </si>
  <si>
    <t>Environmental Permit - (Renewed) - To undertake logging activities within SFA - BCE 02/20</t>
  </si>
  <si>
    <t>Permit Fees (September,2025)</t>
  </si>
  <si>
    <t>Environmental Permit - Hammerhead Project - Development of Production Facilities (Hammerhead Areas of Interest, Stabroek Block, Offshore Guyana)</t>
  </si>
  <si>
    <t>G-Boats Inc</t>
  </si>
  <si>
    <t>Environmental Permit - (Renewed) - Bunkering of Fuel - (Wine Island)</t>
  </si>
  <si>
    <t>H.Narine Sham &amp; Sons Gas Station</t>
  </si>
  <si>
    <t>Environmental Permit - (Renewed) - Operation of Gas station</t>
  </si>
  <si>
    <t>E.C Vieira Investments Ltd</t>
  </si>
  <si>
    <t>Environmental Permit - Storage of Oil &amp; Gas Chemical Only</t>
  </si>
  <si>
    <t>Environmental Permit - Offshore Petroleum Appraisal Drilling within the Stabroek Block Prospecting Licenses Area - Barreleye - 3 Well</t>
  </si>
  <si>
    <t>Wazim &amp; Sons Service Station</t>
  </si>
  <si>
    <t>Environmental Permit - Operation of a Service Station</t>
  </si>
  <si>
    <t>Environmental Permit - (Renewed) - Payara Project - Development of Production Facilities, Stabroek Block Offshore Guyana</t>
  </si>
  <si>
    <t>Aazad Taki Service Station</t>
  </si>
  <si>
    <t>Mattai's 'The Food Market'</t>
  </si>
  <si>
    <t>Environmental Permit - (Renewed) - Fuel Storage</t>
  </si>
  <si>
    <t>N.Abdulla &amp; Sons Service Station</t>
  </si>
  <si>
    <t>Environmental Permit - Gas station</t>
  </si>
  <si>
    <t>September, 2030</t>
  </si>
  <si>
    <t>September, 2026</t>
  </si>
  <si>
    <t>November, 2030</t>
  </si>
  <si>
    <t>Environmental Permit (New) - Crude Lifting - (Vessel Name MT Front Cascade)</t>
  </si>
  <si>
    <t>Environmental Permit (New) - Crude Lifting - (Vessel Name MT Phaethon)</t>
  </si>
  <si>
    <t>Environmental Permit (New) - Crude Lifting - (Vessel Name MT Silverway)</t>
  </si>
  <si>
    <t>Environmental Permit (New) - Crude Lifting - (Vessel Name MT Nordic Zenith)</t>
  </si>
  <si>
    <t>Environmental Permit (New) - Crude Lifting - (Vessel Name MT Monte Serantes)</t>
  </si>
  <si>
    <t>Environmental Permit (New) - Crude Lifting - (Vessel Name MT Eagle San Antonio)</t>
  </si>
  <si>
    <t>Environmental Permit (New) - Crude Lifting - (Vessel Name MT Aquahonor)</t>
  </si>
  <si>
    <t>Environmental Permit (New) - Crude Lifting - (Vessel Name MT Nordic Tellus)</t>
  </si>
  <si>
    <t>Environmental Permit (New) - Crude Lifting - (Vessel Name MT Fontana)</t>
  </si>
  <si>
    <t>Environmental Permit (New) - Crude Lifting - (Vessel Name MT Nordic Breeze)</t>
  </si>
  <si>
    <t>Environmental Permit (New) - Crude Lifting - (Vessel Name MT Front Shanghai)</t>
  </si>
  <si>
    <t>Environmental Permit (New) - Crude Lifting - (Vessel Name MT Seapassion)</t>
  </si>
  <si>
    <t>Environmental Permit (New) - Crude Lifting - (Vessel Name MT Atlantic)</t>
  </si>
  <si>
    <t>Environmental Permit (New) - Crude Lifting - (Vessel Name MT Nordic Galaxy)</t>
  </si>
  <si>
    <t>Environmental Permit (New) - Crude Lifting - (Vessel Name MT Alaska)</t>
  </si>
  <si>
    <t>Environmental Permit (New) - Crude Lifting - (Vessel Name MT Yuan Peng Yang)</t>
  </si>
  <si>
    <t>Environmental Permit (New) - Crude Lifting - (Vessel Name MT San Diego)</t>
  </si>
  <si>
    <t>Environmental Permit (New) - Crude Lifting - (Vessel Name MT Orient M)</t>
  </si>
  <si>
    <t>Waikin Ranch,Upper Takatu and Ireng rivers,Lethem, North Rupununi Region 9</t>
  </si>
  <si>
    <t>Lesbeholden, South Block Bush Polder, Corentyne, Berbice</t>
  </si>
  <si>
    <t>Permit Fees (September 2025)</t>
  </si>
  <si>
    <t>V. Deokinandan's Investment</t>
  </si>
  <si>
    <t>Lot 10 Noitgedacht, Canal No. 1, West Bank Demerara.</t>
  </si>
  <si>
    <t>Environmental Permit - Operation of a Poultry Rearing Facility (Without processing)</t>
  </si>
  <si>
    <t>Right Bank Kontrabisi River, Left Bank Bududu Creek BCE 14/21</t>
  </si>
  <si>
    <t>Left Bank Corentyne River, Left Bank Labba River</t>
  </si>
  <si>
    <t>Left Bank Bududu Creek Righ and Left Bank Kontrabisi River , Left bank wikki River</t>
  </si>
  <si>
    <t>BCE 04/10 Left Bank Wikki River, Left and Right Bank Bissaruni River</t>
  </si>
  <si>
    <t>BCE 03/10 Left Bank Wikki River, Left and Right Bank Bissaruni River</t>
  </si>
  <si>
    <t>Bce 06/13 Bara Cara Canje creek. Right Bank Berbice River,North of Torani Canal, Right Bank Bartica Creek</t>
  </si>
  <si>
    <t>ESS 31/14 Left Bank Essequibo River, Right Bank Kumaka River, Kumaka Landing</t>
  </si>
  <si>
    <t>ESS 01/16 Left Bank Essequibo River,Right Bank Arawani River, Left Bank Weri-Werai-Kuru River Right Bank Kurudani River</t>
  </si>
  <si>
    <t>ESS 01/23 RIGHT Bank Buro-Buro River,North Western District Boundary Annai Village.</t>
  </si>
  <si>
    <t>ESS 15/22 Right Bank Kuiparu River,North Eastern Side Annai Extension Amerindian village,Region 9</t>
  </si>
  <si>
    <t>SFA Ess 20/18, at Left Bank Kaburi River</t>
  </si>
  <si>
    <t>SFA–Ess 17/12, at Left Bank Konawaruk River, Left Bank Turn Creek, Right Bank Crystal Creek, Tumatumari-Konawaruk Road</t>
  </si>
  <si>
    <t>SFA–Ess 11/14, at Eastern Side Bartica Potaro Road, Right Bank Barabara River</t>
  </si>
  <si>
    <t>Dem 19/12 Left Bank Black Creek</t>
  </si>
  <si>
    <t>Dem 03/10 Left Bank Demerara River, Left &amp; Right Bank Mariabo River</t>
  </si>
  <si>
    <t>SFP 02/10 Right Bank Essequibo River, Left Bank Mariabo River</t>
  </si>
  <si>
    <t>BCE 03/17 Left Bank Wikki River,Left Bank Bissaruni River</t>
  </si>
  <si>
    <t>SFA Bce 02/20 Commencing at the mouth of an unnamed tributary on the right bank Kurunduni River</t>
  </si>
  <si>
    <t>M&amp;S Bissoon Sawmilling</t>
  </si>
  <si>
    <t>Environmental Permit - (Renewed) - To undertake Logging, Operation of One (1) portable Sawmill &amp; Timber Depot &amp; Log Market within SFA - ESS 07/13</t>
  </si>
  <si>
    <t>Ess 07/13 Right Bank Arima River,Left &amp; Right Bank Oko River.</t>
  </si>
  <si>
    <t>Ramdath Persaud</t>
  </si>
  <si>
    <t>Environmental Permit - To undertake Logging activities, Operation of One (1) portable Sawmill, Timber Depot &amp; Log Market within SFA - Dem 02/23</t>
  </si>
  <si>
    <t>Left Bank Gully Creek, Left Bank Urukuya Creek Right Bank Baiwarri Creek Dem 02/23</t>
  </si>
  <si>
    <t>Mo's Timber Grant</t>
  </si>
  <si>
    <t>Environmental Permit - (Renewed &amp; Modified) - To undertake Logging, Chainsaw-milling, Operation of a Log Market &amp; Timber Depot within SFA-ESS 09/24</t>
  </si>
  <si>
    <t>"Right Bank Arunamai River,Left Bank Arapiako River
ESS 33/14 now Ess 09/24"</t>
  </si>
  <si>
    <t>Environmental Permit - (Renewed &amp; Modified) - To undertake Logging, Chainsaw-milling, Operation of a Log Market &amp; Timber Depot within SFA-ESS 10/24</t>
  </si>
  <si>
    <t>"Right Bank White River,left Bank Arapiako River 
ESS 34/14 now ESS 10/24"</t>
  </si>
  <si>
    <t>Environmental Permit - (Renewed &amp; Modified) - Operation of a Sawmill, Lumberyard &amp; Log pond</t>
  </si>
  <si>
    <t>Jacklow, Pomeroon River, Essequibo, Guyana.</t>
  </si>
  <si>
    <t>A-R &amp; R Timbers</t>
  </si>
  <si>
    <t>Environmental Permit - (Renewed) - Operation of a Sawmill, Lumberyard &amp; Timber Depot</t>
  </si>
  <si>
    <t>Lower Bonasika Creek, River View Mission, E.B.E.R</t>
  </si>
  <si>
    <t>STS Sawmills Inc</t>
  </si>
  <si>
    <t>Tract RC South Amelia's Ward, Industrial Estate, Linden</t>
  </si>
  <si>
    <t>R.Persaud Sawmill</t>
  </si>
  <si>
    <t>Tract RP &amp; RPI, East Amelia’s Ward, Industrial Site, Linden</t>
  </si>
  <si>
    <t>Kobra Investment</t>
  </si>
  <si>
    <t>Environmental Permit - (Renewed) - To undertake Logging &amp; Operation of Three (3) Portable Sawmills within SFA Dem 03/16</t>
  </si>
  <si>
    <t>45 Miles, Mabura Road. Dem 49/12,changed to DEM 03/16</t>
  </si>
  <si>
    <t>Naila D Investment Inc</t>
  </si>
  <si>
    <t>Environmental Permit - (Renewed) - Operation of a Sawmill, Lumberyard, Timber Depot &amp; Charcoal Prodcution (Four (4) Metal Kilns)</t>
  </si>
  <si>
    <t>Long Creek Right Bank Haimaruni River, Linden Soesdyke Highway</t>
  </si>
  <si>
    <t>32128 &amp; 32129</t>
  </si>
  <si>
    <t>The Construction Depot and Lumber Yard</t>
  </si>
  <si>
    <t>Environmental Permit - Operation of a Sawmill Lumberyard &amp; Log Pond</t>
  </si>
  <si>
    <t>Plantation De Hope, Situate on the left Bank of the Supenaam River, Left Bank Essequibo River</t>
  </si>
  <si>
    <t>Khan's Lumberyard, Hardware &amp; Electrical</t>
  </si>
  <si>
    <t>Environmental Permit - (Renewed) - Lumberyard</t>
  </si>
  <si>
    <t>26, First Street, Mon Repos, East Coast Demerara.</t>
  </si>
  <si>
    <t>B Harry Lumberyard &amp; General Store</t>
  </si>
  <si>
    <t>Environmental Permit - Operation of Sawmill &amp; Lumberyard</t>
  </si>
  <si>
    <t>Plot 2, Blue Berry Hill, Industrial Site, Wismar, Linden</t>
  </si>
  <si>
    <t>Juicy Juice</t>
  </si>
  <si>
    <t>Environmental Permit - To undertake Logging Activity , Operation of a Timber Depot &amp; Log Market within SFA - Dem 21/24</t>
  </si>
  <si>
    <t>Dem 21/24 Eastern Side Ituni Road, Right Bank Mahicony/Watuka River</t>
  </si>
  <si>
    <t>August, 2028</t>
  </si>
  <si>
    <t>confluence of Corentyne River and Epira River, Region No. 06 - Block J-1034/MP/000/2022</t>
  </si>
  <si>
    <t>Adventure, Essequibo Coast, Region # 2</t>
  </si>
  <si>
    <t>C-1075/MP/000/2024 - Confluence of the Kamakabra River and the Upper Haimarakabra Creek, Region 10, Potaro Mining District No. 2</t>
  </si>
  <si>
    <t>Right Bank Mazaruni River, Region 7</t>
  </si>
  <si>
    <t xml:space="preserve">Confluence of Hubudebu River and Labba Creek. Within Block C-1067/MP/000/2023 </t>
  </si>
  <si>
    <t xml:space="preserve">Confluence of Hubudebu River and Labba Creek. Within Block C-1067/MP/001/2023 </t>
  </si>
  <si>
    <t>Confluence of the Essequibo River and Koetaru Creek, Essequibo, Region No. 07</t>
  </si>
  <si>
    <t>Omai, Region 8</t>
  </si>
  <si>
    <t>Moblissa, along the Eastern Side of Soesdyke / Linden Highway, within Block: C-206/SMP/000</t>
  </si>
  <si>
    <t>Confluence of Demerara River and Oring Creek, Potaro Mining District No.2</t>
  </si>
  <si>
    <t>Mouth of Dailuku Creek, Left Bank Berbice River, within Block A-3/MP/000</t>
  </si>
  <si>
    <t>Kwakwani District, Upper Berbice River, Mining District No. 1</t>
  </si>
  <si>
    <t>Block H-99/MP/000, Confluence of the Madewini River and Yarowkabra Creek, Linden/Soesdyke Highway</t>
  </si>
  <si>
    <t>T-1025/MP/000/23, Confluence of the Hubudebu River and Labba Creek</t>
  </si>
  <si>
    <t>Confluence of the Kokerit &amp; Mazaruni River, Essequibo, Region # 07, Cuyuni Mining District # 4</t>
  </si>
  <si>
    <t>Confluence of the Cheong’s Creek and the Arobaio Creek Region 04</t>
  </si>
  <si>
    <t>confluence of the Groete River and Tonka Bean River, Cuyuni District #3</t>
  </si>
  <si>
    <t>confluence of Essequibo River and Ampa Creek</t>
  </si>
  <si>
    <t>Durban, Right Bank Mazaruni River, Region # 7</t>
  </si>
  <si>
    <t>Supenaam &amp; Karani River - Block GS23:D-1076/MP/000/23</t>
  </si>
  <si>
    <t>Supenaam &amp; Karanin River - Block GS23:D-1076/MP/001/23</t>
  </si>
  <si>
    <t>Oko West, Cuyuni Mining District, Region 07</t>
  </si>
  <si>
    <t>050-002-337</t>
  </si>
  <si>
    <t>confluence of Blue Creek and Ekrebisi River, Region 7, Cuyuni Mining District # 4</t>
  </si>
  <si>
    <t>Confluence of the Supenaam River and the Karani River, Region 2</t>
  </si>
  <si>
    <t>confluence of the Demerara River and Kumaparu Creek</t>
  </si>
  <si>
    <t>T-1028/MP/000/24, Confluence of the Cheong’s Creek and Arobaio Creek,</t>
  </si>
  <si>
    <t>Confluence of the Cuyuni River and Amariwabe River, Region 7, Mazaruni Mining District # 3</t>
  </si>
  <si>
    <t>SK Sand Pit</t>
  </si>
  <si>
    <t> 110-445-310</t>
  </si>
  <si>
    <t>Environmental Permit - Establishment &amp; Operation of a sand &amp; loam mine</t>
  </si>
  <si>
    <t>K-1030/MP/000/23, Confluence of the Aratak River and Potarak Creek</t>
  </si>
  <si>
    <t>Palmyray Development Inc</t>
  </si>
  <si>
    <t>050-039-074</t>
  </si>
  <si>
    <t>Environmental Permit - Construction and Operation of Sand Mine</t>
  </si>
  <si>
    <t>P-1105/MP/000/2025, confluence of the Hubudebu River and Labba Creek</t>
  </si>
  <si>
    <t>Ack Quarry 1, Ack Quarry 2</t>
  </si>
  <si>
    <t>Environmental Permit - Construction &amp; Operation of a Stone Quarry - Block L-1038/MP/001/2024</t>
  </si>
  <si>
    <t>confluence of Essequibo and Kwapana Rivers, Region 10, Potaro Mining District # 2</t>
  </si>
  <si>
    <t>Environmental Permit - Construction &amp; Operation of a Stone Quarry Block L-1038/MP/000/2024</t>
  </si>
  <si>
    <t>Confluence of the Demerara River and the Oring Creek, Potaro Mining District # 02,</t>
  </si>
  <si>
    <t>Stratosphere Holdings Constr. &amp; Devel.</t>
  </si>
  <si>
    <t>112-504-101</t>
  </si>
  <si>
    <t>Environmental Permit - Establishment &amp; Operation of a Sand &amp; Loam Mine</t>
  </si>
  <si>
    <t>1097/MP/000/24, Confluence of the Mazaruni River and Kokerit River</t>
  </si>
  <si>
    <t>Blackstone International (Guyana) Inc.</t>
  </si>
  <si>
    <t>113-935-890</t>
  </si>
  <si>
    <t>Environmental Permit - (Renewed) - Construction &amp; Operation of Stone Quarry, Block B-1030/MP/000/19</t>
  </si>
  <si>
    <t>Monkey Jump, Confluence of the Essequibo River and Hurikabra Creek, Region # 07, Mazaruni Mining District # 3</t>
  </si>
  <si>
    <t>113-935-891</t>
  </si>
  <si>
    <t>Environmental Permit - (Renewed) - Construction &amp; Operation of Stone Quarry, Block B-1030/MP/003/19</t>
  </si>
  <si>
    <t>113-935-892</t>
  </si>
  <si>
    <t>Environmental Permit - (Renewed) - Construction &amp; Operation of Stone Quarry, Block B-1030/MP/002/19</t>
  </si>
  <si>
    <t>Royal Logistic.</t>
  </si>
  <si>
    <t>111-111-963</t>
  </si>
  <si>
    <t>confluence of Corentyne River and Epira River, Region No. 06 - Block J-1040/MP/000/2022</t>
  </si>
  <si>
    <t>Permit Fees (Variance) (September,2025)</t>
  </si>
  <si>
    <t>Variance of an Environmental Permit - Bunkering, Gerard Tide and Aldemir Sousa Tide</t>
  </si>
  <si>
    <t>Permit Fees (October,2025)</t>
  </si>
  <si>
    <t>R.Prasad Industries</t>
  </si>
  <si>
    <t>Environmental Permit - Construction &amp; Operation of a Gas Station &amp; Bulk Fuel Storage Terminal</t>
  </si>
  <si>
    <t>Well Point Service Station</t>
  </si>
  <si>
    <t>United Petroleum Inc</t>
  </si>
  <si>
    <t>Environmental Permit - (Renewed) - Bunkering of Fuel</t>
  </si>
  <si>
    <t>Two Brothers Gas Station</t>
  </si>
  <si>
    <t>June ,2025</t>
  </si>
  <si>
    <t>Permit Fees (October ,2025)</t>
  </si>
  <si>
    <t>Environmental Permit (New) - Crude Lifting - (Vessel Name MT Copper Spirit)</t>
  </si>
  <si>
    <t>Environmental Permit (New) - Crude Lifting - (Vessel Name MT Marana Hermione)</t>
  </si>
  <si>
    <t>Environmental Permit (New) - Crude Lifting - (Vessel Name MT Maria A. Angelicoussis)</t>
  </si>
  <si>
    <t>Environmental Permit (New) - Crude Lifting - (Vessel Name MT Orion)</t>
  </si>
  <si>
    <t>Environmental Permit (New) - Crude Lifting - (Vessel Name MT Front Cascade Inc)</t>
  </si>
  <si>
    <t>Environmental Permit (New) - Crude Lifting - (Vessel Name MT Taqah)</t>
  </si>
  <si>
    <t>Environmental Permit (New) - Crude Lifting - (Vessel Name MT Montestena)</t>
  </si>
  <si>
    <t>Environmental Permit (New) - Crude Lifting - (Vessel Name MT Spros K)</t>
  </si>
  <si>
    <t>Environmental Permit (New) - Crude Lifting - (Vessel Name MT Front Silkeborg)</t>
  </si>
  <si>
    <t>Environmental Permit (New) - Crude Lifting - (Vessel Name MT Sophia)</t>
  </si>
  <si>
    <t>Environmental Permit (New) - Crude Lifting - (Vessel Name MT Barcelona Spirit)</t>
  </si>
  <si>
    <t>Environmental Permit (New) - Crude Lifting - (Vessel Name MT Seaways)</t>
  </si>
  <si>
    <t>Environmental Permit (New) - Crude Lifting - (Vessel Name MT Tamara)</t>
  </si>
  <si>
    <t>Environmental Permit (New) - Crude Lifting - (Vessel Name MT Maran Helen)</t>
  </si>
  <si>
    <t>Environmental Permit (New) - Crude Lifting - (Vessel Name MT Atlantic M)</t>
  </si>
  <si>
    <t>Environmental Permit (New) - Crude Lifting - (Vessel Name MT Sea Amber)</t>
  </si>
  <si>
    <t>010 299 810</t>
  </si>
  <si>
    <t>Permit Fees (October 2025)</t>
  </si>
  <si>
    <t>M.R.Taylor Import &amp; Export</t>
  </si>
  <si>
    <t>Environmental Permit - (Renewed) - Operation of a Wildlife Holding Station</t>
  </si>
  <si>
    <t>Yafi Rice Mill Inc</t>
  </si>
  <si>
    <t>Environmental Permit - Operation of a Rice Milling Facility</t>
  </si>
  <si>
    <t>May,2025</t>
  </si>
  <si>
    <t>April,2030</t>
  </si>
  <si>
    <t>Lloyd Major</t>
  </si>
  <si>
    <t>Environmental Permit - (Renewed) - Charcoal Production (Three Metal Kilns)</t>
  </si>
  <si>
    <t>Long Creek Soesdyke-Linden Highway</t>
  </si>
  <si>
    <t>Top of Line Lumberyard &amp; Hardware Depot</t>
  </si>
  <si>
    <t>Environmental Permit - Operation of a Lumberyard (Without processing)</t>
  </si>
  <si>
    <t>Block 4 Plantation,Enmore Public Road,East Coast Demerara</t>
  </si>
  <si>
    <t>Quality Lumber Depot</t>
  </si>
  <si>
    <t>17 Covent Garden, East Bank Demerara</t>
  </si>
  <si>
    <t>R&amp;R Logging &amp; Sawmill</t>
  </si>
  <si>
    <t>Environmental Permit - To undertake logging, the operation of one portable sawmill, timber depots &amp; log market within SFA Ess 02/23</t>
  </si>
  <si>
    <t xml:space="preserve">ESS 02/23 Right BANK Wainia Creek, Western boundary Santa Aratak Amerindian Village 
</t>
  </si>
  <si>
    <t>Bhola's Sawmill</t>
  </si>
  <si>
    <t xml:space="preserve">I, Block I Hubu, Parika District, East Bank Essequibo. 
</t>
  </si>
  <si>
    <t>Environmental Permit - (Renewed) - To undertake logging activities, the operation of a Timber Depot &amp; Log Market within SFA-Ess 29/15</t>
  </si>
  <si>
    <t xml:space="preserve">Ess 29/15 Right Bank Cuyuni River, Right bank Kumaka Creek, Left Bank Oko River Amariwabe Creek, Arimu Road 
</t>
  </si>
  <si>
    <t>Environmental Permit - (Renewed) - To undertake logging activities, the operation of a Timber Depot &amp; Log Market within SFA-Ess 53/13</t>
  </si>
  <si>
    <t>Ess 53/ 13 Right Bank Cuyuni River, Right Bank Kumaka Creek, Left Bank Oko River Amariwabe Creek, Arimu Road</t>
  </si>
  <si>
    <t>Environmental Permit - (Renewed) - To undertake logging activities, the operation of a Timber Depot &amp; Log Market within SFA-Ess 37/12</t>
  </si>
  <si>
    <t xml:space="preserve">Ess 37/12 Right Bank Cuyuni River, Left Bank Arimu River 
</t>
  </si>
  <si>
    <t>Planka Inc.</t>
  </si>
  <si>
    <t>Environmental Permit - Plywood and Veneer Production</t>
  </si>
  <si>
    <t xml:space="preserve">Block B Coverden, East Bank Demerara 
</t>
  </si>
  <si>
    <t>Septmber 2030</t>
  </si>
  <si>
    <t>Variety Woods &amp; Greenheart Ltd.</t>
  </si>
  <si>
    <t>Environmental Permit - (Renewed) - To undertake logging, sawmilling, operation of a log pond &amp; timber depot within TSA 02/17</t>
  </si>
  <si>
    <t xml:space="preserve">TSA 02/2017, located at Left and Right Bank Berbice River, Right Bank Essequibo River, Left Bank Maam River 
</t>
  </si>
  <si>
    <t>A.Khan Lumber Yard</t>
  </si>
  <si>
    <t xml:space="preserve">Tract "AK"Situated at Loo Creek, Agricultural Area,Eastern side ,Linden-Soesdyke Highway 
</t>
  </si>
  <si>
    <t>B.Jainarain &amp; Sons Logging Company Inc</t>
  </si>
  <si>
    <t>Environmental Permit - (Renewed) - To undertake Logging, the Operation of a Timber Depot &amp; Log Market within SFA-Dem 01/21</t>
  </si>
  <si>
    <t>DEM 01/21 Right Bank Essequibo River, Left Bank Urarikuru River, Western Side Mabura Road</t>
  </si>
  <si>
    <t>Mohamed Zaladin</t>
  </si>
  <si>
    <t>Environmental Permit - Logging Activities/ SFA BCE 02/23</t>
  </si>
  <si>
    <t>DWI Saw Mill</t>
  </si>
  <si>
    <t>Environmental Permit - Operation of a Sawmill, Lumberyard &amp; Log Pond</t>
  </si>
  <si>
    <t>Plot 25, Block 15 Section Plot A,Yarrowkabra, Linden Soesdyke Highway</t>
  </si>
  <si>
    <t>Mookeash Persaud &amp; Sons Sawmill &amp; Lumber</t>
  </si>
  <si>
    <t>Environmental Permit - (Renewed) - To undertake logging activity &amp; the operation of two portable sawmill, log market &amp; timber depot within SFA-Ess 08/13</t>
  </si>
  <si>
    <t>Ess: 27/11 Left Bank Essequibo River, Left Muruwa River updated to 08/13</t>
  </si>
  <si>
    <t>Guyana Forestry Commission</t>
  </si>
  <si>
    <t>Environmental Permit - Operation of a Sawmill, Lumberyard, Timber Depot &amp; Furniture Workshop Region 2 Community Forestry Group Sawmilling</t>
  </si>
  <si>
    <t>Tract 6 being portion of Plot 2, Section A Anna Regina, Essequibo Coast</t>
  </si>
  <si>
    <t>October, 2030</t>
  </si>
  <si>
    <t>Environmental Permit - Operation of a Sawmill, Lumberyard, Timber Depot &amp; Furniture Workshop - Upper Berbice Multi-Purpose Co-operative</t>
  </si>
  <si>
    <t xml:space="preserve">Kwakwani Waterfront Jeep Landing (Chicken Farm) 
</t>
  </si>
  <si>
    <t>N&amp;B Singh Sawmill</t>
  </si>
  <si>
    <t>Environmental Permit - Operation of a sawmill, Lumberyard and log pond</t>
  </si>
  <si>
    <t xml:space="preserve">Lot E, Tract DH South Ameilas Ward Mackenzie Linden 
</t>
  </si>
  <si>
    <t>Lakeram Persaud</t>
  </si>
  <si>
    <t>Environmental Permit - To undertake logging, the operation of a timber depot &amp; log market within SFA-ESS 34/13</t>
  </si>
  <si>
    <t xml:space="preserve">Ess 34/13,Right Bank Arimu River , Right Bank Middle Arimu River 
</t>
  </si>
  <si>
    <t>May, 2028</t>
  </si>
  <si>
    <t>Environmental Permit - To undertake logging, the operation of a timber depot &amp; log market within SFA SFA-ESS 74/11</t>
  </si>
  <si>
    <t>SFA No. ESS 74/11, at Left, Right Bank Cuyuni River, Left Bank Stop-off Creek</t>
  </si>
  <si>
    <t>Environmental Permit - To undertake logging, the operation of a timber depot &amp; log market within SFA SFA-ESS 75/11</t>
  </si>
  <si>
    <t>Ess 75/11, Right Bank Waiarimpo River</t>
  </si>
  <si>
    <t>De Kinderen Sawmill</t>
  </si>
  <si>
    <t xml:space="preserve">11, De kinderen, West Coast Demerara. 
</t>
  </si>
  <si>
    <t>Mark &amp; Ashana Lumber Yard</t>
  </si>
  <si>
    <t xml:space="preserve">Kumaka Mabaruma North Wesr District 
</t>
  </si>
  <si>
    <t>Environmental Permit - Establishment &amp; Operation of a Sand, Loam &amp; Laterite Mine B-242/MP/001/2014</t>
  </si>
  <si>
    <t>Block B-227/MP/000/2013, Confluence of the Hubudebu River and Labba Creek</t>
  </si>
  <si>
    <t>Environmental Permit - Establishment &amp; Operation of a Sand Mine B-227/MP/000/2013</t>
  </si>
  <si>
    <t>Block B-227/MP/001/2013, Confluence of the Hubudebu River and Labba Creek</t>
  </si>
  <si>
    <t>Sand Resources Guyana Inc</t>
  </si>
  <si>
    <t>Environmental Permit - Establishment &amp; Operation of a Sand Mine B-227/MP/001/2013</t>
  </si>
  <si>
    <t>Block B-242/MP/001/2014, Confluence of the Hubudebu River and Labba Creek</t>
  </si>
  <si>
    <t>Adamantium Holdings.</t>
  </si>
  <si>
    <t>Environmental Permit - Construction &amp; Operation of a Stone Quarry Block A-1082/MP/004/21</t>
  </si>
  <si>
    <t>Block A-1082/MP/004/21 at the confluence of Essequibo and Kwapanna Rivers, Region 10, Potaro Mining District # 2</t>
  </si>
  <si>
    <t>Environmental Permit - Construction &amp; Operation of a Stone Quarry Block A-1082/MP/001/21</t>
  </si>
  <si>
    <t>Block A-1082/MP/000/21 at the confluence of Essequibo and Dehalibana Rivers, Region 10, Potaro Mining District # 2</t>
  </si>
  <si>
    <t>Environmental Permit - Construction &amp; Operation of a Stone Quarry Block A-1082/MP/000/21</t>
  </si>
  <si>
    <t>Block A-1082/MP/001/21 at the confluence of Essequibo and Dehalibana Rivers, Region 10, Potaro Mining District #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</si>
</sst>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??_);_(@_)"/>
    <numFmt numFmtId="165" formatCode="[$-409]mmmm\ d\,\ yyyy"/>
    <numFmt numFmtId="166" formatCode="mm/dd/yyyy"/>
    <numFmt numFmtId="167" formatCode="[$-409]mmmm\ d\,\ yyyy;@"/>
    <numFmt numFmtId="168" formatCode="#,##0.00;\-#,##0.00"/>
    <numFmt numFmtId="169" formatCode="#,##0;\-#,##0"/>
    <numFmt numFmtId="170" formatCode="[$-409]mmmm\-yy;@"/>
  </numFmts>
  <fonts count="2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Arial Rounded"/>
    </font>
    <font>
      <b/>
      <sz val="12"/>
      <color theme="1"/>
      <name val="Georgia"/>
      <family val="1"/>
    </font>
    <font>
      <sz val="11"/>
      <name val="Calibri"/>
      <family val="2"/>
    </font>
    <font>
      <sz val="12"/>
      <color rgb="FF323232"/>
      <name val="Georgia"/>
      <family val="1"/>
    </font>
    <font>
      <sz val="12"/>
      <color theme="1"/>
      <name val="Georgia"/>
      <family val="1"/>
    </font>
    <font>
      <b/>
      <sz val="12"/>
      <color rgb="FF323232"/>
      <name val="Georgia"/>
      <family val="1"/>
    </font>
    <font>
      <sz val="11"/>
      <color theme="1"/>
      <name val="Calibri"/>
      <family val="2"/>
    </font>
    <font>
      <sz val="12"/>
      <color rgb="FF323232"/>
      <name val="Arial"/>
      <family val="2"/>
    </font>
    <font>
      <sz val="8"/>
      <name val="Calibri"/>
      <family val="2"/>
      <scheme val="minor"/>
    </font>
    <font>
      <b/>
      <sz val="12"/>
      <color rgb="FF323232"/>
      <name val="Arial"/>
      <family val="2"/>
    </font>
    <font>
      <sz val="11"/>
      <color theme="1"/>
      <name val="Georgia"/>
      <family val="1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8"/>
      <color rgb="FF32323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323232"/>
      <name val="Arial"/>
      <family val="2"/>
    </font>
    <font>
      <sz val="14"/>
      <color theme="1"/>
      <name val="Calibri"/>
      <family val="2"/>
      <scheme val="minor"/>
    </font>
    <font>
      <sz val="12"/>
      <color rgb="FF000000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</borders>
  <cellStyleXfs count="1">
    <xf numFmtId="0" fontId="0" fillId="0" borderId="0"/>
  </cellStyleXfs>
  <cellXfs count="317">
    <xf numFmtId="0" fontId="0" fillId="0" borderId="0" xfId="0"/>
    <xf numFmtId="0" fontId="6" fillId="0" borderId="7" xfId="0" applyFont="1" applyBorder="1" applyAlignment="1">
      <alignment horizontal="center"/>
    </xf>
    <xf numFmtId="165" fontId="8" fillId="0" borderId="7" xfId="0" applyNumberFormat="1" applyFont="1" applyBorder="1" applyAlignment="1">
      <alignment horizontal="left"/>
    </xf>
    <xf numFmtId="49" fontId="8" fillId="0" borderId="7" xfId="0" applyNumberFormat="1" applyFont="1" applyBorder="1" applyAlignment="1">
      <alignment horizontal="left"/>
    </xf>
    <xf numFmtId="49" fontId="8" fillId="0" borderId="7" xfId="0" applyNumberFormat="1" applyFont="1" applyBorder="1"/>
    <xf numFmtId="164" fontId="8" fillId="0" borderId="7" xfId="0" applyNumberFormat="1" applyFont="1" applyBorder="1"/>
    <xf numFmtId="0" fontId="9" fillId="0" borderId="7" xfId="0" applyFont="1" applyBorder="1"/>
    <xf numFmtId="0" fontId="9" fillId="0" borderId="0" xfId="0" applyFont="1"/>
    <xf numFmtId="164" fontId="10" fillId="0" borderId="7" xfId="0" applyNumberFormat="1" applyFont="1" applyBorder="1"/>
    <xf numFmtId="0" fontId="6" fillId="0" borderId="7" xfId="0" applyFont="1" applyBorder="1"/>
    <xf numFmtId="164" fontId="11" fillId="0" borderId="0" xfId="0" applyNumberFormat="1" applyFont="1"/>
    <xf numFmtId="0" fontId="6" fillId="0" borderId="7" xfId="0" applyFont="1" applyBorder="1" applyAlignment="1">
      <alignment horizontal="center" vertical="center"/>
    </xf>
    <xf numFmtId="165" fontId="8" fillId="0" borderId="7" xfId="0" applyNumberFormat="1" applyFont="1" applyBorder="1"/>
    <xf numFmtId="37" fontId="8" fillId="0" borderId="7" xfId="0" applyNumberFormat="1" applyFont="1" applyBorder="1"/>
    <xf numFmtId="0" fontId="11" fillId="0" borderId="0" xfId="0" applyFont="1" applyAlignment="1">
      <alignment horizontal="left"/>
    </xf>
    <xf numFmtId="37" fontId="10" fillId="0" borderId="7" xfId="0" applyNumberFormat="1" applyFont="1" applyBorder="1"/>
    <xf numFmtId="0" fontId="11" fillId="0" borderId="7" xfId="0" applyFont="1" applyBorder="1"/>
    <xf numFmtId="49" fontId="12" fillId="0" borderId="15" xfId="0" applyNumberFormat="1" applyFont="1" applyBorder="1"/>
    <xf numFmtId="49" fontId="12" fillId="0" borderId="14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5" fillId="0" borderId="0" xfId="0" applyFont="1"/>
    <xf numFmtId="167" fontId="14" fillId="0" borderId="14" xfId="0" applyNumberFormat="1" applyFont="1" applyBorder="1"/>
    <xf numFmtId="49" fontId="8" fillId="0" borderId="13" xfId="0" applyNumberFormat="1" applyFont="1" applyBorder="1"/>
    <xf numFmtId="37" fontId="8" fillId="0" borderId="19" xfId="0" applyNumberFormat="1" applyFont="1" applyBorder="1"/>
    <xf numFmtId="49" fontId="12" fillId="0" borderId="8" xfId="0" applyNumberFormat="1" applyFont="1" applyBorder="1" applyAlignment="1">
      <alignment wrapText="1"/>
    </xf>
    <xf numFmtId="49" fontId="12" fillId="0" borderId="17" xfId="0" applyNumberFormat="1" applyFont="1" applyBorder="1" applyAlignment="1">
      <alignment wrapText="1"/>
    </xf>
    <xf numFmtId="167" fontId="12" fillId="0" borderId="11" xfId="0" applyNumberFormat="1" applyFont="1" applyBorder="1" applyAlignment="1">
      <alignment wrapText="1"/>
    </xf>
    <xf numFmtId="167" fontId="12" fillId="0" borderId="10" xfId="0" applyNumberFormat="1" applyFont="1" applyBorder="1" applyAlignment="1">
      <alignment wrapText="1"/>
    </xf>
    <xf numFmtId="167" fontId="12" fillId="0" borderId="20" xfId="0" applyNumberFormat="1" applyFont="1" applyBorder="1" applyAlignment="1">
      <alignment wrapText="1"/>
    </xf>
    <xf numFmtId="49" fontId="12" fillId="0" borderId="12" xfId="0" applyNumberFormat="1" applyFont="1" applyBorder="1" applyAlignment="1">
      <alignment wrapText="1"/>
    </xf>
    <xf numFmtId="49" fontId="12" fillId="0" borderId="13" xfId="0" applyNumberFormat="1" applyFont="1" applyBorder="1" applyAlignment="1">
      <alignment wrapText="1"/>
    </xf>
    <xf numFmtId="49" fontId="12" fillId="0" borderId="21" xfId="0" applyNumberFormat="1" applyFont="1" applyBorder="1" applyAlignment="1">
      <alignment wrapText="1"/>
    </xf>
    <xf numFmtId="49" fontId="8" fillId="0" borderId="6" xfId="0" applyNumberFormat="1" applyFont="1" applyBorder="1"/>
    <xf numFmtId="49" fontId="12" fillId="0" borderId="22" xfId="0" applyNumberFormat="1" applyFont="1" applyBorder="1" applyAlignment="1">
      <alignment wrapText="1"/>
    </xf>
    <xf numFmtId="49" fontId="8" fillId="0" borderId="18" xfId="0" applyNumberFormat="1" applyFont="1" applyBorder="1"/>
    <xf numFmtId="167" fontId="12" fillId="0" borderId="14" xfId="0" applyNumberFormat="1" applyFont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23" xfId="0" applyNumberFormat="1" applyFont="1" applyBorder="1" applyAlignment="1">
      <alignment wrapText="1"/>
    </xf>
    <xf numFmtId="49" fontId="12" fillId="0" borderId="9" xfId="0" applyNumberFormat="1" applyFont="1" applyBorder="1" applyAlignment="1">
      <alignment wrapText="1"/>
    </xf>
    <xf numFmtId="49" fontId="8" fillId="0" borderId="24" xfId="0" applyNumberFormat="1" applyFont="1" applyBorder="1"/>
    <xf numFmtId="0" fontId="9" fillId="0" borderId="6" xfId="0" applyFont="1" applyBorder="1"/>
    <xf numFmtId="0" fontId="9" fillId="0" borderId="18" xfId="0" applyFont="1" applyBorder="1"/>
    <xf numFmtId="0" fontId="0" fillId="0" borderId="23" xfId="0" applyBorder="1"/>
    <xf numFmtId="0" fontId="9" fillId="0" borderId="24" xfId="0" applyFont="1" applyBorder="1"/>
    <xf numFmtId="49" fontId="12" fillId="0" borderId="25" xfId="0" applyNumberFormat="1" applyFont="1" applyBorder="1" applyAlignment="1">
      <alignment wrapText="1"/>
    </xf>
    <xf numFmtId="49" fontId="12" fillId="0" borderId="0" xfId="0" applyNumberFormat="1" applyFont="1" applyAlignment="1">
      <alignment wrapText="1"/>
    </xf>
    <xf numFmtId="37" fontId="8" fillId="0" borderId="18" xfId="0" applyNumberFormat="1" applyFont="1" applyBorder="1" applyAlignment="1">
      <alignment wrapText="1"/>
    </xf>
    <xf numFmtId="37" fontId="8" fillId="0" borderId="19" xfId="0" applyNumberFormat="1" applyFont="1" applyBorder="1" applyAlignment="1">
      <alignment wrapText="1"/>
    </xf>
    <xf numFmtId="37" fontId="8" fillId="0" borderId="0" xfId="0" applyNumberFormat="1" applyFont="1" applyAlignment="1">
      <alignment wrapText="1"/>
    </xf>
    <xf numFmtId="37" fontId="8" fillId="0" borderId="0" xfId="0" applyNumberFormat="1" applyFont="1"/>
    <xf numFmtId="166" fontId="10" fillId="0" borderId="0" xfId="0" applyNumberFormat="1" applyFont="1" applyAlignment="1">
      <alignment horizontal="left"/>
    </xf>
    <xf numFmtId="0" fontId="7" fillId="0" borderId="0" xfId="0" applyFont="1"/>
    <xf numFmtId="164" fontId="10" fillId="0" borderId="0" xfId="0" applyNumberFormat="1" applyFont="1"/>
    <xf numFmtId="165" fontId="8" fillId="0" borderId="0" xfId="0" applyNumberFormat="1" applyFont="1" applyAlignment="1">
      <alignment horizontal="left"/>
    </xf>
    <xf numFmtId="165" fontId="8" fillId="0" borderId="5" xfId="0" applyNumberFormat="1" applyFont="1" applyBorder="1" applyAlignment="1">
      <alignment horizontal="left" wrapText="1"/>
    </xf>
    <xf numFmtId="49" fontId="12" fillId="0" borderId="10" xfId="0" applyNumberFormat="1" applyFont="1" applyBorder="1"/>
    <xf numFmtId="167" fontId="12" fillId="0" borderId="10" xfId="0" applyNumberFormat="1" applyFont="1" applyBorder="1"/>
    <xf numFmtId="49" fontId="12" fillId="0" borderId="13" xfId="0" applyNumberFormat="1" applyFont="1" applyBorder="1"/>
    <xf numFmtId="164" fontId="10" fillId="0" borderId="6" xfId="0" applyNumberFormat="1" applyFont="1" applyBorder="1"/>
    <xf numFmtId="169" fontId="12" fillId="0" borderId="28" xfId="0" applyNumberFormat="1" applyFont="1" applyBorder="1"/>
    <xf numFmtId="169" fontId="12" fillId="0" borderId="29" xfId="0" applyNumberFormat="1" applyFont="1" applyBorder="1"/>
    <xf numFmtId="169" fontId="12" fillId="0" borderId="30" xfId="0" applyNumberFormat="1" applyFont="1" applyBorder="1"/>
    <xf numFmtId="49" fontId="12" fillId="0" borderId="31" xfId="0" applyNumberFormat="1" applyFont="1" applyBorder="1"/>
    <xf numFmtId="167" fontId="12" fillId="0" borderId="13" xfId="0" applyNumberFormat="1" applyFont="1" applyBorder="1"/>
    <xf numFmtId="49" fontId="12" fillId="0" borderId="7" xfId="0" applyNumberFormat="1" applyFont="1" applyBorder="1"/>
    <xf numFmtId="37" fontId="12" fillId="0" borderId="18" xfId="0" applyNumberFormat="1" applyFont="1" applyBorder="1"/>
    <xf numFmtId="0" fontId="16" fillId="0" borderId="7" xfId="0" applyFont="1" applyBorder="1"/>
    <xf numFmtId="0" fontId="16" fillId="0" borderId="0" xfId="0" applyFont="1"/>
    <xf numFmtId="37" fontId="12" fillId="0" borderId="19" xfId="0" applyNumberFormat="1" applyFont="1" applyBorder="1"/>
    <xf numFmtId="37" fontId="12" fillId="0" borderId="0" xfId="0" applyNumberFormat="1" applyFont="1"/>
    <xf numFmtId="165" fontId="12" fillId="0" borderId="4" xfId="0" applyNumberFormat="1" applyFont="1" applyBorder="1" applyAlignment="1">
      <alignment horizontal="left" wrapText="1"/>
    </xf>
    <xf numFmtId="49" fontId="12" fillId="0" borderId="4" xfId="0" applyNumberFormat="1" applyFont="1" applyBorder="1"/>
    <xf numFmtId="49" fontId="12" fillId="0" borderId="5" xfId="0" applyNumberFormat="1" applyFont="1" applyBorder="1"/>
    <xf numFmtId="165" fontId="12" fillId="0" borderId="7" xfId="0" applyNumberFormat="1" applyFont="1" applyBorder="1" applyAlignment="1">
      <alignment horizontal="left"/>
    </xf>
    <xf numFmtId="165" fontId="12" fillId="0" borderId="7" xfId="0" applyNumberFormat="1" applyFont="1" applyBorder="1" applyAlignment="1">
      <alignment horizontal="left" wrapText="1"/>
    </xf>
    <xf numFmtId="164" fontId="12" fillId="0" borderId="7" xfId="0" applyNumberFormat="1" applyFont="1" applyBorder="1"/>
    <xf numFmtId="0" fontId="17" fillId="0" borderId="7" xfId="0" applyFont="1" applyBorder="1"/>
    <xf numFmtId="49" fontId="18" fillId="0" borderId="0" xfId="0" applyNumberFormat="1" applyFont="1"/>
    <xf numFmtId="166" fontId="18" fillId="0" borderId="0" xfId="0" applyNumberFormat="1" applyFont="1"/>
    <xf numFmtId="49" fontId="12" fillId="0" borderId="32" xfId="0" applyNumberFormat="1" applyFont="1" applyBorder="1"/>
    <xf numFmtId="168" fontId="18" fillId="0" borderId="0" xfId="0" applyNumberFormat="1" applyFont="1"/>
    <xf numFmtId="49" fontId="12" fillId="0" borderId="0" xfId="0" applyNumberFormat="1" applyFont="1"/>
    <xf numFmtId="0" fontId="19" fillId="0" borderId="0" xfId="0" applyFont="1"/>
    <xf numFmtId="167" fontId="12" fillId="0" borderId="32" xfId="0" applyNumberFormat="1" applyFont="1" applyBorder="1"/>
    <xf numFmtId="0" fontId="9" fillId="0" borderId="5" xfId="0" applyFont="1" applyBorder="1"/>
    <xf numFmtId="49" fontId="12" fillId="0" borderId="21" xfId="0" applyNumberFormat="1" applyFont="1" applyBorder="1"/>
    <xf numFmtId="167" fontId="12" fillId="0" borderId="20" xfId="0" applyNumberFormat="1" applyFont="1" applyBorder="1"/>
    <xf numFmtId="169" fontId="12" fillId="0" borderId="37" xfId="0" applyNumberFormat="1" applyFont="1" applyBorder="1"/>
    <xf numFmtId="164" fontId="10" fillId="0" borderId="3" xfId="0" applyNumberFormat="1" applyFont="1" applyBorder="1"/>
    <xf numFmtId="165" fontId="8" fillId="0" borderId="2" xfId="0" applyNumberFormat="1" applyFont="1" applyBorder="1" applyAlignment="1">
      <alignment horizontal="left"/>
    </xf>
    <xf numFmtId="0" fontId="0" fillId="0" borderId="13" xfId="0" applyBorder="1"/>
    <xf numFmtId="0" fontId="0" fillId="0" borderId="0" xfId="0"/>
    <xf numFmtId="0" fontId="19" fillId="0" borderId="0" xfId="0" applyFont="1" applyFill="1"/>
    <xf numFmtId="0" fontId="19" fillId="0" borderId="13" xfId="0" applyFont="1" applyBorder="1"/>
    <xf numFmtId="169" fontId="12" fillId="0" borderId="13" xfId="0" applyNumberFormat="1" applyFont="1" applyFill="1" applyBorder="1"/>
    <xf numFmtId="164" fontId="10" fillId="0" borderId="13" xfId="0" applyNumberFormat="1" applyFont="1" applyBorder="1"/>
    <xf numFmtId="0" fontId="7" fillId="0" borderId="0" xfId="0" applyFont="1" applyBorder="1"/>
    <xf numFmtId="49" fontId="12" fillId="0" borderId="10" xfId="0" applyNumberFormat="1" applyFont="1" applyFill="1" applyBorder="1"/>
    <xf numFmtId="49" fontId="12" fillId="0" borderId="13" xfId="0" applyNumberFormat="1" applyFont="1" applyFill="1" applyBorder="1"/>
    <xf numFmtId="165" fontId="8" fillId="0" borderId="5" xfId="0" applyNumberFormat="1" applyFont="1" applyFill="1" applyBorder="1" applyAlignment="1">
      <alignment horizontal="left" wrapText="1"/>
    </xf>
    <xf numFmtId="49" fontId="8" fillId="0" borderId="7" xfId="0" applyNumberFormat="1" applyFont="1" applyFill="1" applyBorder="1"/>
    <xf numFmtId="169" fontId="12" fillId="0" borderId="38" xfId="0" applyNumberFormat="1" applyFont="1" applyFill="1" applyBorder="1"/>
    <xf numFmtId="0" fontId="0" fillId="0" borderId="13" xfId="0" applyFill="1" applyBorder="1"/>
    <xf numFmtId="0" fontId="0" fillId="0" borderId="0" xfId="0" applyFill="1"/>
    <xf numFmtId="49" fontId="12" fillId="0" borderId="31" xfId="0" applyNumberFormat="1" applyFont="1" applyFill="1" applyBorder="1"/>
    <xf numFmtId="169" fontId="12" fillId="0" borderId="29" xfId="0" applyNumberFormat="1" applyFont="1" applyFill="1" applyBorder="1"/>
    <xf numFmtId="167" fontId="12" fillId="0" borderId="32" xfId="0" applyNumberFormat="1" applyFont="1" applyFill="1" applyBorder="1"/>
    <xf numFmtId="49" fontId="12" fillId="0" borderId="32" xfId="0" applyNumberFormat="1" applyFont="1" applyFill="1" applyBorder="1"/>
    <xf numFmtId="49" fontId="8" fillId="0" borderId="13" xfId="0" applyNumberFormat="1" applyFont="1" applyFill="1" applyBorder="1"/>
    <xf numFmtId="0" fontId="9" fillId="0" borderId="2" xfId="0" applyFont="1" applyFill="1" applyBorder="1"/>
    <xf numFmtId="165" fontId="8" fillId="0" borderId="7" xfId="0" applyNumberFormat="1" applyFont="1" applyFill="1" applyBorder="1" applyAlignment="1">
      <alignment horizontal="left"/>
    </xf>
    <xf numFmtId="0" fontId="16" fillId="0" borderId="2" xfId="0" applyFont="1" applyBorder="1"/>
    <xf numFmtId="0" fontId="16" fillId="0" borderId="0" xfId="0" applyFont="1" applyBorder="1"/>
    <xf numFmtId="0" fontId="16" fillId="0" borderId="13" xfId="0" applyFont="1" applyBorder="1"/>
    <xf numFmtId="0" fontId="0" fillId="0" borderId="0" xfId="0"/>
    <xf numFmtId="49" fontId="12" fillId="0" borderId="10" xfId="0" applyNumberFormat="1" applyFont="1" applyBorder="1" applyAlignment="1">
      <alignment wrapText="1"/>
    </xf>
    <xf numFmtId="0" fontId="0" fillId="0" borderId="0" xfId="0"/>
    <xf numFmtId="164" fontId="14" fillId="0" borderId="3" xfId="0" applyNumberFormat="1" applyFont="1" applyBorder="1"/>
    <xf numFmtId="167" fontId="12" fillId="0" borderId="13" xfId="0" applyNumberFormat="1" applyFont="1" applyFill="1" applyBorder="1"/>
    <xf numFmtId="0" fontId="6" fillId="0" borderId="5" xfId="0" applyFont="1" applyBorder="1" applyAlignment="1">
      <alignment horizontal="center" vertical="center"/>
    </xf>
    <xf numFmtId="49" fontId="8" fillId="0" borderId="5" xfId="0" applyNumberFormat="1" applyFont="1" applyBorder="1"/>
    <xf numFmtId="0" fontId="20" fillId="0" borderId="0" xfId="0" applyFont="1"/>
    <xf numFmtId="0" fontId="6" fillId="0" borderId="5" xfId="0" applyFont="1" applyBorder="1" applyAlignment="1">
      <alignment horizontal="center"/>
    </xf>
    <xf numFmtId="0" fontId="0" fillId="0" borderId="0" xfId="0"/>
    <xf numFmtId="49" fontId="8" fillId="0" borderId="3" xfId="0" applyNumberFormat="1" applyFont="1" applyBorder="1"/>
    <xf numFmtId="0" fontId="8" fillId="0" borderId="13" xfId="0" applyFont="1" applyBorder="1" applyAlignment="1">
      <alignment wrapText="1"/>
    </xf>
    <xf numFmtId="0" fontId="8" fillId="2" borderId="13" xfId="0" applyFont="1" applyFill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9" fontId="8" fillId="0" borderId="4" xfId="0" applyNumberFormat="1" applyFont="1" applyBorder="1"/>
    <xf numFmtId="0" fontId="8" fillId="2" borderId="13" xfId="0" applyFont="1" applyFill="1" applyBorder="1" applyAlignment="1">
      <alignment horizontal="left" vertical="center" wrapText="1"/>
    </xf>
    <xf numFmtId="167" fontId="12" fillId="0" borderId="11" xfId="0" applyNumberFormat="1" applyFont="1" applyBorder="1" applyAlignment="1">
      <alignment horizontal="left" wrapText="1"/>
    </xf>
    <xf numFmtId="49" fontId="12" fillId="0" borderId="39" xfId="0" applyNumberFormat="1" applyFont="1" applyBorder="1" applyAlignment="1">
      <alignment wrapText="1"/>
    </xf>
    <xf numFmtId="49" fontId="12" fillId="0" borderId="40" xfId="0" applyNumberFormat="1" applyFont="1" applyBorder="1" applyAlignment="1">
      <alignment wrapText="1"/>
    </xf>
    <xf numFmtId="49" fontId="12" fillId="0" borderId="41" xfId="0" applyNumberFormat="1" applyFont="1" applyBorder="1" applyAlignment="1">
      <alignment wrapText="1"/>
    </xf>
    <xf numFmtId="0" fontId="12" fillId="0" borderId="13" xfId="0" applyFont="1" applyBorder="1" applyAlignment="1">
      <alignment horizontal="left" wrapText="1"/>
    </xf>
    <xf numFmtId="167" fontId="12" fillId="0" borderId="32" xfId="0" applyNumberFormat="1" applyFont="1" applyBorder="1" applyAlignment="1">
      <alignment horizontal="left"/>
    </xf>
    <xf numFmtId="167" fontId="12" fillId="0" borderId="32" xfId="0" applyNumberFormat="1" applyFont="1" applyFill="1" applyBorder="1" applyAlignment="1">
      <alignment horizontal="left"/>
    </xf>
    <xf numFmtId="167" fontId="12" fillId="0" borderId="10" xfId="0" applyNumberFormat="1" applyFont="1" applyBorder="1" applyAlignment="1">
      <alignment horizontal="left"/>
    </xf>
    <xf numFmtId="49" fontId="12" fillId="0" borderId="42" xfId="0" applyNumberFormat="1" applyFont="1" applyBorder="1"/>
    <xf numFmtId="49" fontId="12" fillId="0" borderId="42" xfId="0" applyNumberFormat="1" applyFont="1" applyFill="1" applyBorder="1"/>
    <xf numFmtId="49" fontId="12" fillId="0" borderId="25" xfId="0" applyNumberFormat="1" applyFont="1" applyBorder="1"/>
    <xf numFmtId="49" fontId="12" fillId="0" borderId="32" xfId="0" applyNumberFormat="1" applyFont="1" applyBorder="1" applyAlignment="1">
      <alignment wrapText="1"/>
    </xf>
    <xf numFmtId="49" fontId="12" fillId="0" borderId="43" xfId="0" applyNumberFormat="1" applyFont="1" applyBorder="1"/>
    <xf numFmtId="49" fontId="12" fillId="0" borderId="23" xfId="0" applyNumberFormat="1" applyFont="1" applyBorder="1"/>
    <xf numFmtId="49" fontId="12" fillId="0" borderId="40" xfId="0" applyNumberFormat="1" applyFont="1" applyBorder="1"/>
    <xf numFmtId="165" fontId="8" fillId="0" borderId="3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 wrapText="1"/>
    </xf>
    <xf numFmtId="0" fontId="4" fillId="2" borderId="13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wrapText="1"/>
    </xf>
    <xf numFmtId="0" fontId="17" fillId="2" borderId="13" xfId="0" applyFont="1" applyFill="1" applyBorder="1" applyAlignment="1">
      <alignment horizontal="left" wrapText="1"/>
    </xf>
    <xf numFmtId="165" fontId="8" fillId="0" borderId="13" xfId="0" applyNumberFormat="1" applyFont="1" applyBorder="1" applyAlignment="1"/>
    <xf numFmtId="1" fontId="8" fillId="0" borderId="13" xfId="0" applyNumberFormat="1" applyFont="1" applyBorder="1" applyAlignment="1"/>
    <xf numFmtId="0" fontId="9" fillId="2" borderId="13" xfId="0" applyFont="1" applyFill="1" applyBorder="1" applyAlignment="1">
      <alignment horizontal="left" wrapText="1"/>
    </xf>
    <xf numFmtId="49" fontId="8" fillId="0" borderId="40" xfId="0" applyNumberFormat="1" applyFont="1" applyBorder="1"/>
    <xf numFmtId="49" fontId="12" fillId="0" borderId="25" xfId="0" applyNumberFormat="1" applyFont="1" applyFill="1" applyBorder="1"/>
    <xf numFmtId="49" fontId="8" fillId="0" borderId="4" xfId="0" applyNumberFormat="1" applyFont="1" applyBorder="1" applyAlignment="1">
      <alignment wrapText="1"/>
    </xf>
    <xf numFmtId="0" fontId="6" fillId="2" borderId="13" xfId="0" applyFont="1" applyFill="1" applyBorder="1" applyAlignment="1">
      <alignment horizontal="center" wrapText="1"/>
    </xf>
    <xf numFmtId="49" fontId="8" fillId="0" borderId="25" xfId="0" applyNumberFormat="1" applyFont="1" applyBorder="1"/>
    <xf numFmtId="165" fontId="8" fillId="0" borderId="16" xfId="0" applyNumberFormat="1" applyFont="1" applyFill="1" applyBorder="1" applyAlignment="1">
      <alignment horizontal="left" wrapText="1"/>
    </xf>
    <xf numFmtId="167" fontId="8" fillId="0" borderId="10" xfId="0" applyNumberFormat="1" applyFont="1" applyBorder="1" applyAlignment="1">
      <alignment horizontal="left"/>
    </xf>
    <xf numFmtId="167" fontId="12" fillId="0" borderId="14" xfId="0" applyNumberFormat="1" applyFont="1" applyBorder="1" applyAlignment="1">
      <alignment horizontal="left"/>
    </xf>
    <xf numFmtId="167" fontId="12" fillId="0" borderId="10" xfId="0" applyNumberFormat="1" applyFont="1" applyFill="1" applyBorder="1" applyAlignment="1">
      <alignment horizontal="left"/>
    </xf>
    <xf numFmtId="49" fontId="12" fillId="0" borderId="25" xfId="0" applyNumberFormat="1" applyFont="1" applyFill="1" applyBorder="1" applyAlignment="1">
      <alignment wrapText="1"/>
    </xf>
    <xf numFmtId="49" fontId="8" fillId="0" borderId="5" xfId="0" applyNumberFormat="1" applyFont="1" applyFill="1" applyBorder="1"/>
    <xf numFmtId="165" fontId="12" fillId="0" borderId="3" xfId="0" applyNumberFormat="1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165" fontId="12" fillId="0" borderId="4" xfId="0" applyNumberFormat="1" applyFont="1" applyBorder="1" applyAlignment="1">
      <alignment horizontal="left"/>
    </xf>
    <xf numFmtId="167" fontId="12" fillId="0" borderId="13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49" fontId="8" fillId="0" borderId="7" xfId="0" applyNumberFormat="1" applyFont="1" applyFill="1" applyBorder="1" applyAlignment="1">
      <alignment horizontal="left"/>
    </xf>
    <xf numFmtId="170" fontId="8" fillId="0" borderId="7" xfId="0" applyNumberFormat="1" applyFont="1" applyFill="1" applyBorder="1" applyAlignment="1">
      <alignment horizontal="left"/>
    </xf>
    <xf numFmtId="17" fontId="8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/>
    <xf numFmtId="0" fontId="9" fillId="0" borderId="0" xfId="0" applyFont="1" applyBorder="1"/>
    <xf numFmtId="164" fontId="12" fillId="0" borderId="5" xfId="0" applyNumberFormat="1" applyFont="1" applyBorder="1"/>
    <xf numFmtId="167" fontId="8" fillId="0" borderId="13" xfId="0" applyNumberFormat="1" applyFont="1" applyBorder="1" applyAlignment="1">
      <alignment horizontal="right" wrapText="1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wrapText="1"/>
    </xf>
    <xf numFmtId="49" fontId="8" fillId="0" borderId="31" xfId="0" applyNumberFormat="1" applyFont="1" applyFill="1" applyBorder="1"/>
    <xf numFmtId="165" fontId="8" fillId="0" borderId="33" xfId="0" applyNumberFormat="1" applyFont="1" applyFill="1" applyBorder="1" applyAlignment="1">
      <alignment horizontal="left" wrapText="1"/>
    </xf>
    <xf numFmtId="49" fontId="12" fillId="0" borderId="31" xfId="0" applyNumberFormat="1" applyFont="1" applyFill="1" applyBorder="1" applyAlignment="1">
      <alignment wrapText="1"/>
    </xf>
    <xf numFmtId="49" fontId="8" fillId="0" borderId="3" xfId="0" applyNumberFormat="1" applyFont="1" applyFill="1" applyBorder="1"/>
    <xf numFmtId="49" fontId="8" fillId="0" borderId="45" xfId="0" applyNumberFormat="1" applyFont="1" applyFill="1" applyBorder="1"/>
    <xf numFmtId="169" fontId="12" fillId="0" borderId="10" xfId="0" applyNumberFormat="1" applyFont="1" applyFill="1" applyBorder="1"/>
    <xf numFmtId="170" fontId="8" fillId="0" borderId="13" xfId="0" applyNumberFormat="1" applyFont="1" applyFill="1" applyBorder="1" applyAlignment="1">
      <alignment horizontal="left"/>
    </xf>
    <xf numFmtId="17" fontId="8" fillId="0" borderId="13" xfId="0" applyNumberFormat="1" applyFont="1" applyBorder="1" applyAlignment="1">
      <alignment horizontal="left"/>
    </xf>
    <xf numFmtId="49" fontId="8" fillId="0" borderId="13" xfId="0" applyNumberFormat="1" applyFont="1" applyFill="1" applyBorder="1" applyAlignment="1">
      <alignment horizontal="left"/>
    </xf>
    <xf numFmtId="0" fontId="8" fillId="0" borderId="13" xfId="0" applyFont="1" applyBorder="1"/>
    <xf numFmtId="37" fontId="10" fillId="0" borderId="0" xfId="0" applyNumberFormat="1" applyFont="1" applyBorder="1"/>
    <xf numFmtId="165" fontId="8" fillId="0" borderId="0" xfId="0" applyNumberFormat="1" applyFont="1" applyBorder="1" applyAlignment="1">
      <alignment horizontal="left"/>
    </xf>
    <xf numFmtId="167" fontId="9" fillId="0" borderId="14" xfId="0" applyNumberFormat="1" applyFont="1" applyBorder="1" applyAlignment="1">
      <alignment horizontal="left"/>
    </xf>
    <xf numFmtId="49" fontId="8" fillId="0" borderId="15" xfId="0" applyNumberFormat="1" applyFont="1" applyBorder="1"/>
    <xf numFmtId="49" fontId="8" fillId="0" borderId="46" xfId="0" applyNumberFormat="1" applyFont="1" applyBorder="1"/>
    <xf numFmtId="0" fontId="4" fillId="2" borderId="15" xfId="0" applyFont="1" applyFill="1" applyBorder="1" applyAlignment="1">
      <alignment horizontal="left" wrapText="1"/>
    </xf>
    <xf numFmtId="49" fontId="8" fillId="0" borderId="23" xfId="0" applyNumberFormat="1" applyFont="1" applyBorder="1"/>
    <xf numFmtId="49" fontId="8" fillId="0" borderId="16" xfId="0" applyNumberFormat="1" applyFont="1" applyBorder="1"/>
    <xf numFmtId="165" fontId="8" fillId="0" borderId="6" xfId="0" applyNumberFormat="1" applyFont="1" applyBorder="1"/>
    <xf numFmtId="37" fontId="8" fillId="0" borderId="24" xfId="0" applyNumberFormat="1" applyFont="1" applyBorder="1"/>
    <xf numFmtId="165" fontId="8" fillId="0" borderId="6" xfId="0" applyNumberFormat="1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15" fillId="2" borderId="13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49" fontId="12" fillId="0" borderId="14" xfId="0" applyNumberFormat="1" applyFont="1" applyBorder="1" applyAlignment="1">
      <alignment wrapText="1"/>
    </xf>
    <xf numFmtId="0" fontId="0" fillId="0" borderId="0" xfId="0"/>
    <xf numFmtId="0" fontId="8" fillId="0" borderId="13" xfId="0" applyFont="1" applyFill="1" applyBorder="1" applyAlignment="1">
      <alignment horizontal="left" wrapText="1"/>
    </xf>
    <xf numFmtId="0" fontId="0" fillId="0" borderId="0" xfId="0"/>
    <xf numFmtId="0" fontId="6" fillId="0" borderId="13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12" fillId="0" borderId="13" xfId="0" applyFont="1" applyBorder="1" applyAlignment="1">
      <alignment horizontal="left"/>
    </xf>
    <xf numFmtId="0" fontId="8" fillId="0" borderId="15" xfId="0" applyFont="1" applyBorder="1"/>
    <xf numFmtId="49" fontId="8" fillId="0" borderId="15" xfId="0" applyNumberFormat="1" applyFont="1" applyFill="1" applyBorder="1"/>
    <xf numFmtId="0" fontId="3" fillId="0" borderId="47" xfId="0" applyFont="1" applyBorder="1" applyAlignment="1">
      <alignment wrapText="1"/>
    </xf>
    <xf numFmtId="0" fontId="12" fillId="0" borderId="13" xfId="0" applyFont="1" applyBorder="1" applyAlignment="1">
      <alignment horizontal="right" wrapText="1"/>
    </xf>
    <xf numFmtId="0" fontId="12" fillId="0" borderId="13" xfId="0" applyFont="1" applyBorder="1" applyAlignment="1">
      <alignment wrapText="1"/>
    </xf>
    <xf numFmtId="0" fontId="2" fillId="0" borderId="13" xfId="0" applyFont="1" applyBorder="1" applyAlignment="1">
      <alignment wrapText="1"/>
    </xf>
    <xf numFmtId="17" fontId="8" fillId="0" borderId="13" xfId="0" applyNumberFormat="1" applyFont="1" applyBorder="1" applyAlignment="1">
      <alignment horizontal="right" wrapText="1"/>
    </xf>
    <xf numFmtId="3" fontId="12" fillId="0" borderId="13" xfId="0" applyNumberFormat="1" applyFont="1" applyBorder="1" applyAlignment="1">
      <alignment horizontal="right" wrapText="1"/>
    </xf>
    <xf numFmtId="3" fontId="14" fillId="0" borderId="13" xfId="0" applyNumberFormat="1" applyFont="1" applyBorder="1" applyAlignment="1">
      <alignment horizontal="right" wrapText="1"/>
    </xf>
    <xf numFmtId="164" fontId="21" fillId="0" borderId="3" xfId="0" applyNumberFormat="1" applyFont="1" applyBorder="1"/>
    <xf numFmtId="0" fontId="22" fillId="0" borderId="13" xfId="0" applyFont="1" applyBorder="1"/>
    <xf numFmtId="0" fontId="22" fillId="0" borderId="0" xfId="0" applyFont="1"/>
    <xf numFmtId="15" fontId="12" fillId="0" borderId="13" xfId="0" applyNumberFormat="1" applyFont="1" applyBorder="1" applyAlignment="1">
      <alignment horizontal="right" wrapText="1"/>
    </xf>
    <xf numFmtId="3" fontId="10" fillId="0" borderId="13" xfId="0" applyNumberFormat="1" applyFont="1" applyBorder="1" applyAlignment="1">
      <alignment horizontal="right" wrapText="1"/>
    </xf>
    <xf numFmtId="0" fontId="8" fillId="0" borderId="0" xfId="0" applyFont="1" applyAlignment="1">
      <alignment wrapText="1"/>
    </xf>
    <xf numFmtId="0" fontId="2" fillId="2" borderId="13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0" fontId="17" fillId="0" borderId="13" xfId="0" applyFont="1" applyBorder="1" applyAlignment="1">
      <alignment wrapText="1"/>
    </xf>
    <xf numFmtId="15" fontId="17" fillId="2" borderId="13" xfId="0" applyNumberFormat="1" applyFont="1" applyFill="1" applyBorder="1" applyAlignment="1">
      <alignment horizontal="right" wrapText="1"/>
    </xf>
    <xf numFmtId="0" fontId="17" fillId="2" borderId="13" xfId="0" applyFont="1" applyFill="1" applyBorder="1" applyAlignment="1">
      <alignment horizontal="right" wrapText="1"/>
    </xf>
    <xf numFmtId="0" fontId="17" fillId="2" borderId="13" xfId="0" applyFont="1" applyFill="1" applyBorder="1" applyAlignment="1">
      <alignment wrapText="1"/>
    </xf>
    <xf numFmtId="0" fontId="9" fillId="0" borderId="13" xfId="0" applyFont="1" applyBorder="1" applyAlignment="1">
      <alignment horizontal="center" wrapText="1"/>
    </xf>
    <xf numFmtId="3" fontId="17" fillId="2" borderId="13" xfId="0" applyNumberFormat="1" applyFont="1" applyFill="1" applyBorder="1" applyAlignment="1">
      <alignment horizontal="right" wrapText="1"/>
    </xf>
    <xf numFmtId="0" fontId="4" fillId="0" borderId="31" xfId="0" applyFont="1" applyBorder="1" applyAlignment="1">
      <alignment horizontal="left" wrapText="1"/>
    </xf>
    <xf numFmtId="49" fontId="12" fillId="0" borderId="46" xfId="0" applyNumberFormat="1" applyFont="1" applyBorder="1"/>
    <xf numFmtId="0" fontId="8" fillId="0" borderId="15" xfId="0" applyFont="1" applyBorder="1" applyAlignment="1">
      <alignment horizontal="left" wrapText="1"/>
    </xf>
    <xf numFmtId="0" fontId="17" fillId="0" borderId="13" xfId="0" applyFont="1" applyBorder="1" applyAlignment="1">
      <alignment horizontal="center" wrapText="1"/>
    </xf>
    <xf numFmtId="17" fontId="17" fillId="0" borderId="13" xfId="0" applyNumberFormat="1" applyFont="1" applyBorder="1" applyAlignment="1">
      <alignment horizontal="right" wrapText="1"/>
    </xf>
    <xf numFmtId="0" fontId="12" fillId="0" borderId="13" xfId="0" applyFont="1" applyBorder="1" applyAlignment="1">
      <alignment horizontal="center" wrapText="1"/>
    </xf>
    <xf numFmtId="17" fontId="12" fillId="0" borderId="13" xfId="0" applyNumberFormat="1" applyFont="1" applyBorder="1" applyAlignment="1">
      <alignment horizontal="right" wrapText="1"/>
    </xf>
    <xf numFmtId="0" fontId="0" fillId="0" borderId="0" xfId="0"/>
    <xf numFmtId="3" fontId="12" fillId="0" borderId="40" xfId="0" applyNumberFormat="1" applyFont="1" applyBorder="1" applyAlignment="1">
      <alignment horizontal="right" wrapText="1"/>
    </xf>
    <xf numFmtId="3" fontId="19" fillId="0" borderId="40" xfId="0" applyNumberFormat="1" applyFont="1" applyBorder="1" applyAlignment="1">
      <alignment horizontal="right" wrapText="1"/>
    </xf>
    <xf numFmtId="0" fontId="1" fillId="0" borderId="13" xfId="0" applyFont="1" applyFill="1" applyBorder="1" applyAlignment="1">
      <alignment wrapText="1"/>
    </xf>
    <xf numFmtId="0" fontId="6" fillId="0" borderId="13" xfId="0" applyFont="1" applyFill="1" applyBorder="1" applyAlignment="1">
      <alignment horizontal="center" wrapText="1"/>
    </xf>
    <xf numFmtId="15" fontId="12" fillId="0" borderId="13" xfId="0" applyNumberFormat="1" applyFont="1" applyFill="1" applyBorder="1" applyAlignment="1">
      <alignment horizontal="right" wrapText="1"/>
    </xf>
    <xf numFmtId="0" fontId="12" fillId="0" borderId="13" xfId="0" applyFont="1" applyFill="1" applyBorder="1" applyAlignment="1">
      <alignment horizontal="right" wrapText="1"/>
    </xf>
    <xf numFmtId="0" fontId="12" fillId="0" borderId="13" xfId="0" applyFont="1" applyFill="1" applyBorder="1" applyAlignment="1">
      <alignment wrapText="1"/>
    </xf>
    <xf numFmtId="3" fontId="12" fillId="0" borderId="13" xfId="0" applyNumberFormat="1" applyFont="1" applyFill="1" applyBorder="1" applyAlignment="1">
      <alignment horizontal="right" wrapText="1"/>
    </xf>
    <xf numFmtId="3" fontId="14" fillId="0" borderId="13" xfId="0" applyNumberFormat="1" applyFont="1" applyFill="1" applyBorder="1" applyAlignment="1">
      <alignment horizontal="right" wrapText="1"/>
    </xf>
    <xf numFmtId="0" fontId="1" fillId="0" borderId="13" xfId="0" applyFont="1" applyFill="1" applyBorder="1" applyAlignment="1">
      <alignment wrapText="1"/>
    </xf>
    <xf numFmtId="0" fontId="0" fillId="0" borderId="0" xfId="0"/>
    <xf numFmtId="0" fontId="6" fillId="0" borderId="13" xfId="0" applyFont="1" applyFill="1" applyBorder="1" applyAlignment="1">
      <alignment horizontal="center" wrapText="1"/>
    </xf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15" xfId="0" applyFont="1" applyFill="1" applyBorder="1" applyAlignment="1">
      <alignment wrapText="1"/>
    </xf>
    <xf numFmtId="0" fontId="23" fillId="0" borderId="13" xfId="0" applyFont="1" applyBorder="1" applyAlignment="1">
      <alignment horizontal="left"/>
    </xf>
    <xf numFmtId="0" fontId="9" fillId="0" borderId="13" xfId="0" applyFont="1" applyFill="1" applyBorder="1" applyAlignment="1">
      <alignment wrapText="1"/>
    </xf>
    <xf numFmtId="0" fontId="9" fillId="0" borderId="13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0" fillId="0" borderId="0" xfId="0"/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/>
    <xf numFmtId="0" fontId="21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4" fontId="6" fillId="0" borderId="1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/>
    <xf numFmtId="166" fontId="14" fillId="0" borderId="27" xfId="0" applyNumberFormat="1" applyFont="1" applyBorder="1" applyAlignment="1">
      <alignment horizontal="left"/>
    </xf>
    <xf numFmtId="166" fontId="14" fillId="0" borderId="1" xfId="0" applyNumberFormat="1" applyFont="1" applyBorder="1" applyAlignment="1">
      <alignment horizontal="left"/>
    </xf>
    <xf numFmtId="166" fontId="14" fillId="0" borderId="16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7" fillId="0" borderId="26" xfId="0" applyFont="1" applyBorder="1"/>
    <xf numFmtId="0" fontId="6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164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0" fillId="0" borderId="3" xfId="0" applyNumberFormat="1" applyFont="1" applyBorder="1" applyAlignment="1">
      <alignment horizontal="left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166" fontId="10" fillId="0" borderId="27" xfId="0" applyNumberFormat="1" applyFont="1" applyBorder="1" applyAlignment="1">
      <alignment horizontal="left"/>
    </xf>
    <xf numFmtId="166" fontId="10" fillId="0" borderId="1" xfId="0" applyNumberFormat="1" applyFont="1" applyBorder="1" applyAlignment="1">
      <alignment horizontal="left"/>
    </xf>
    <xf numFmtId="166" fontId="10" fillId="0" borderId="16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166" fontId="21" fillId="0" borderId="38" xfId="0" applyNumberFormat="1" applyFont="1" applyBorder="1" applyAlignment="1">
      <alignment horizontal="left"/>
    </xf>
    <xf numFmtId="166" fontId="21" fillId="0" borderId="25" xfId="0" applyNumberFormat="1" applyFont="1" applyBorder="1" applyAlignment="1">
      <alignment horizontal="left"/>
    </xf>
    <xf numFmtId="166" fontId="21" fillId="0" borderId="17" xfId="0" applyNumberFormat="1" applyFont="1" applyBorder="1" applyAlignment="1">
      <alignment horizontal="left"/>
    </xf>
    <xf numFmtId="0" fontId="10" fillId="0" borderId="13" xfId="0" applyFont="1" applyBorder="1" applyAlignment="1">
      <alignment wrapText="1"/>
    </xf>
    <xf numFmtId="0" fontId="7" fillId="0" borderId="31" xfId="0" applyFont="1" applyBorder="1"/>
    <xf numFmtId="0" fontId="6" fillId="0" borderId="34" xfId="0" applyFont="1" applyBorder="1" applyAlignment="1">
      <alignment horizontal="center" vertical="center"/>
    </xf>
    <xf numFmtId="0" fontId="7" fillId="0" borderId="35" xfId="0" applyFont="1" applyBorder="1"/>
    <xf numFmtId="0" fontId="6" fillId="0" borderId="33" xfId="0" applyFont="1" applyBorder="1" applyAlignment="1">
      <alignment horizontal="center" vertical="center"/>
    </xf>
    <xf numFmtId="0" fontId="7" fillId="0" borderId="36" xfId="0" applyFont="1" applyBorder="1"/>
    <xf numFmtId="0" fontId="7" fillId="0" borderId="16" xfId="0" applyFont="1" applyBorder="1"/>
    <xf numFmtId="0" fontId="7" fillId="0" borderId="24" xfId="0" applyFont="1" applyBorder="1"/>
    <xf numFmtId="167" fontId="6" fillId="0" borderId="2" xfId="0" applyNumberFormat="1" applyFont="1" applyBorder="1" applyAlignment="1">
      <alignment horizontal="center" vertical="center"/>
    </xf>
    <xf numFmtId="167" fontId="7" fillId="0" borderId="6" xfId="0" applyNumberFormat="1" applyFont="1" applyBorder="1"/>
    <xf numFmtId="0" fontId="6" fillId="0" borderId="3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67" fontId="6" fillId="0" borderId="13" xfId="0" applyNumberFormat="1" applyFont="1" applyBorder="1" applyAlignment="1">
      <alignment horizontal="center" vertical="center"/>
    </xf>
    <xf numFmtId="167" fontId="7" fillId="0" borderId="13" xfId="0" applyNumberFormat="1" applyFont="1" applyBorder="1"/>
    <xf numFmtId="0" fontId="6" fillId="0" borderId="0" xfId="0" applyFont="1" applyBorder="1" applyAlignment="1">
      <alignment horizontal="center"/>
    </xf>
    <xf numFmtId="164" fontId="6" fillId="0" borderId="45" xfId="0" applyNumberFormat="1" applyFont="1" applyBorder="1" applyAlignment="1">
      <alignment horizontal="center" vertical="center"/>
    </xf>
    <xf numFmtId="0" fontId="7" fillId="0" borderId="2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57"/>
  <sheetViews>
    <sheetView topLeftCell="D122" workbookViewId="0">
      <selection activeCell="F133" sqref="F133:F134"/>
    </sheetView>
  </sheetViews>
  <sheetFormatPr defaultColWidth="14.42578125" defaultRowHeight="15" customHeight="1"/>
  <cols>
    <col min="1" max="1" width="22.7109375" customWidth="1"/>
    <col min="2" max="2" width="15.42578125" customWidth="1"/>
    <col min="3" max="3" width="44.28515625" customWidth="1"/>
    <col min="4" max="4" width="17.42578125" customWidth="1"/>
    <col min="5" max="5" width="89.140625" customWidth="1"/>
    <col min="6" max="6" width="26.85546875" customWidth="1"/>
    <col min="7" max="8" width="19.140625" customWidth="1"/>
    <col min="9" max="9" width="21.28515625" customWidth="1"/>
    <col min="10" max="10" width="17.42578125" customWidth="1"/>
    <col min="11" max="11" width="25" customWidth="1"/>
  </cols>
  <sheetData>
    <row r="1" spans="1:11" ht="19.5">
      <c r="A1" s="296" t="s">
        <v>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9.5">
      <c r="A2" s="296" t="s">
        <v>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ht="25.5" customHeight="1">
      <c r="A3" s="292" t="s">
        <v>2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</row>
    <row r="4" spans="1:11" ht="25.5" customHeight="1">
      <c r="A4" s="283" t="s">
        <v>3</v>
      </c>
      <c r="B4" s="283" t="s">
        <v>4</v>
      </c>
      <c r="C4" s="283" t="s">
        <v>5</v>
      </c>
      <c r="D4" s="283" t="s">
        <v>6</v>
      </c>
      <c r="E4" s="283" t="s">
        <v>7</v>
      </c>
      <c r="F4" s="278" t="s">
        <v>8</v>
      </c>
      <c r="G4" s="289" t="s">
        <v>9</v>
      </c>
      <c r="H4" s="286"/>
      <c r="I4" s="287"/>
      <c r="J4" s="288" t="s">
        <v>10</v>
      </c>
      <c r="K4" s="278" t="s">
        <v>11</v>
      </c>
    </row>
    <row r="5" spans="1:11" ht="15.75">
      <c r="A5" s="279"/>
      <c r="B5" s="279"/>
      <c r="C5" s="279"/>
      <c r="D5" s="284"/>
      <c r="E5" s="279"/>
      <c r="F5" s="284"/>
      <c r="G5" s="1" t="s">
        <v>12</v>
      </c>
      <c r="H5" s="1" t="s">
        <v>13</v>
      </c>
      <c r="I5" s="1" t="s">
        <v>14</v>
      </c>
      <c r="J5" s="279"/>
      <c r="K5" s="279"/>
    </row>
    <row r="6" spans="1:11" ht="47.1" customHeight="1">
      <c r="A6" s="2">
        <v>45665</v>
      </c>
      <c r="B6" s="3" t="s">
        <v>15</v>
      </c>
      <c r="C6" s="124" t="s">
        <v>16</v>
      </c>
      <c r="D6" s="126">
        <v>115701633</v>
      </c>
      <c r="E6" s="129" t="s">
        <v>17</v>
      </c>
      <c r="F6" s="127" t="s">
        <v>1093</v>
      </c>
      <c r="G6" s="120" t="s">
        <v>18</v>
      </c>
      <c r="H6" s="4" t="s">
        <v>19</v>
      </c>
      <c r="I6" s="4" t="s">
        <v>20</v>
      </c>
      <c r="J6" s="5">
        <v>106625</v>
      </c>
      <c r="K6" s="6"/>
    </row>
    <row r="7" spans="1:11" ht="47.1" customHeight="1">
      <c r="A7" s="2">
        <v>45665</v>
      </c>
      <c r="B7" s="3" t="s">
        <v>21</v>
      </c>
      <c r="C7" s="124" t="s">
        <v>22</v>
      </c>
      <c r="D7" s="127" t="s">
        <v>1087</v>
      </c>
      <c r="E7" s="129" t="s">
        <v>23</v>
      </c>
      <c r="F7" s="127" t="s">
        <v>1094</v>
      </c>
      <c r="G7" s="84" t="s">
        <v>18</v>
      </c>
      <c r="H7" s="6" t="s">
        <v>24</v>
      </c>
      <c r="I7" s="6" t="s">
        <v>25</v>
      </c>
      <c r="J7" s="5">
        <v>105300</v>
      </c>
      <c r="K7" s="6"/>
    </row>
    <row r="8" spans="1:11" ht="47.1" customHeight="1">
      <c r="A8" s="2">
        <v>45666</v>
      </c>
      <c r="B8" s="3" t="s">
        <v>26</v>
      </c>
      <c r="C8" s="124" t="s">
        <v>27</v>
      </c>
      <c r="D8" s="126">
        <v>16846325</v>
      </c>
      <c r="E8" s="129" t="s">
        <v>28</v>
      </c>
      <c r="F8" s="127" t="s">
        <v>1095</v>
      </c>
      <c r="G8" s="120" t="s">
        <v>18</v>
      </c>
      <c r="H8" s="4" t="s">
        <v>29</v>
      </c>
      <c r="I8" s="4" t="s">
        <v>30</v>
      </c>
      <c r="J8" s="5">
        <v>184194</v>
      </c>
      <c r="K8" s="6"/>
    </row>
    <row r="9" spans="1:11" ht="47.1" customHeight="1">
      <c r="A9" s="2">
        <v>45667</v>
      </c>
      <c r="B9" s="3" t="s">
        <v>31</v>
      </c>
      <c r="C9" s="124" t="s">
        <v>32</v>
      </c>
      <c r="D9" s="127">
        <v>112297203</v>
      </c>
      <c r="E9" s="129" t="s">
        <v>33</v>
      </c>
      <c r="F9" s="127" t="s">
        <v>1096</v>
      </c>
      <c r="G9" s="120" t="s">
        <v>18</v>
      </c>
      <c r="H9" s="4" t="s">
        <v>29</v>
      </c>
      <c r="I9" s="4" t="s">
        <v>30</v>
      </c>
      <c r="J9" s="5">
        <v>526125</v>
      </c>
      <c r="K9" s="6"/>
    </row>
    <row r="10" spans="1:11" ht="47.1" customHeight="1">
      <c r="A10" s="2">
        <v>45670</v>
      </c>
      <c r="B10" s="3" t="s">
        <v>34</v>
      </c>
      <c r="C10" s="124" t="s">
        <v>35</v>
      </c>
      <c r="D10" s="167">
        <v>10071100</v>
      </c>
      <c r="E10" s="129" t="s">
        <v>36</v>
      </c>
      <c r="F10" s="127" t="s">
        <v>1097</v>
      </c>
      <c r="G10" s="120" t="s">
        <v>18</v>
      </c>
      <c r="H10" s="4" t="s">
        <v>29</v>
      </c>
      <c r="I10" s="4" t="s">
        <v>37</v>
      </c>
      <c r="J10" s="5">
        <v>3261975</v>
      </c>
      <c r="K10" s="6"/>
    </row>
    <row r="11" spans="1:11" ht="47.1" customHeight="1">
      <c r="A11" s="2">
        <v>45674</v>
      </c>
      <c r="B11" s="3" t="s">
        <v>38</v>
      </c>
      <c r="C11" s="124" t="s">
        <v>39</v>
      </c>
      <c r="D11" s="127">
        <v>16410675</v>
      </c>
      <c r="E11" s="129" t="s">
        <v>40</v>
      </c>
      <c r="F11" s="127" t="s">
        <v>1097</v>
      </c>
      <c r="G11" s="120" t="s">
        <v>41</v>
      </c>
      <c r="H11" s="4" t="s">
        <v>29</v>
      </c>
      <c r="I11" s="4" t="s">
        <v>42</v>
      </c>
      <c r="J11" s="5">
        <v>652395</v>
      </c>
      <c r="K11" s="6"/>
    </row>
    <row r="12" spans="1:11" ht="47.1" customHeight="1">
      <c r="A12" s="2">
        <v>45681</v>
      </c>
      <c r="B12" s="3" t="s">
        <v>43</v>
      </c>
      <c r="C12" s="124" t="s">
        <v>44</v>
      </c>
      <c r="D12" s="127" t="s">
        <v>1088</v>
      </c>
      <c r="E12" s="129" t="s">
        <v>45</v>
      </c>
      <c r="F12" s="127" t="s">
        <v>1098</v>
      </c>
      <c r="G12" s="84" t="s">
        <v>18</v>
      </c>
      <c r="H12" s="6" t="s">
        <v>46</v>
      </c>
      <c r="I12" s="6" t="s">
        <v>47</v>
      </c>
      <c r="J12" s="5">
        <v>184144</v>
      </c>
      <c r="K12" s="6"/>
    </row>
    <row r="13" spans="1:11" ht="47.1" customHeight="1">
      <c r="A13" s="2">
        <v>45687</v>
      </c>
      <c r="B13" s="3" t="s">
        <v>48</v>
      </c>
      <c r="C13" s="124" t="s">
        <v>49</v>
      </c>
      <c r="D13" s="126">
        <v>111725481</v>
      </c>
      <c r="E13" s="129" t="s">
        <v>50</v>
      </c>
      <c r="F13" s="127" t="s">
        <v>1099</v>
      </c>
      <c r="G13" s="120" t="s">
        <v>18</v>
      </c>
      <c r="H13" s="4" t="s">
        <v>46</v>
      </c>
      <c r="I13" s="4" t="s">
        <v>47</v>
      </c>
      <c r="J13" s="5">
        <v>186593.75</v>
      </c>
      <c r="K13" s="6"/>
    </row>
    <row r="14" spans="1:11" ht="47.1" customHeight="1">
      <c r="A14" s="2">
        <v>45687</v>
      </c>
      <c r="B14" s="3" t="s">
        <v>51</v>
      </c>
      <c r="C14" s="124" t="s">
        <v>52</v>
      </c>
      <c r="D14" s="127">
        <v>110125898</v>
      </c>
      <c r="E14" s="129" t="s">
        <v>53</v>
      </c>
      <c r="F14" s="127" t="s">
        <v>1100</v>
      </c>
      <c r="G14" s="120" t="s">
        <v>18</v>
      </c>
      <c r="H14" s="4" t="s">
        <v>54</v>
      </c>
      <c r="I14" s="4" t="s">
        <v>55</v>
      </c>
      <c r="J14" s="5">
        <v>526125</v>
      </c>
      <c r="K14" s="6"/>
    </row>
    <row r="15" spans="1:11" ht="47.1" customHeight="1">
      <c r="A15" s="2">
        <v>45688</v>
      </c>
      <c r="B15" s="3" t="s">
        <v>56</v>
      </c>
      <c r="C15" s="124" t="s">
        <v>35</v>
      </c>
      <c r="D15" s="167">
        <v>10071100</v>
      </c>
      <c r="E15" s="129" t="s">
        <v>57</v>
      </c>
      <c r="F15" s="127" t="s">
        <v>1097</v>
      </c>
      <c r="G15" s="120" t="s">
        <v>18</v>
      </c>
      <c r="H15" s="4" t="s">
        <v>46</v>
      </c>
      <c r="I15" s="4" t="s">
        <v>55</v>
      </c>
      <c r="J15" s="5">
        <v>3261975</v>
      </c>
      <c r="K15" s="6"/>
    </row>
    <row r="16" spans="1:11" ht="47.1" customHeight="1">
      <c r="A16" s="2">
        <v>45688</v>
      </c>
      <c r="B16" s="3" t="s">
        <v>58</v>
      </c>
      <c r="C16" s="124" t="s">
        <v>59</v>
      </c>
      <c r="D16" s="126">
        <v>111533884</v>
      </c>
      <c r="E16" s="129" t="s">
        <v>60</v>
      </c>
      <c r="F16" s="127" t="s">
        <v>1101</v>
      </c>
      <c r="G16" s="120" t="s">
        <v>18</v>
      </c>
      <c r="H16" s="4" t="s">
        <v>46</v>
      </c>
      <c r="I16" s="4" t="s">
        <v>47</v>
      </c>
      <c r="J16" s="5">
        <v>526125</v>
      </c>
      <c r="K16" s="6"/>
    </row>
    <row r="17" spans="1:11" ht="21.75" customHeight="1">
      <c r="A17" s="290" t="s">
        <v>61</v>
      </c>
      <c r="B17" s="286"/>
      <c r="C17" s="286"/>
      <c r="D17" s="291"/>
      <c r="E17" s="286"/>
      <c r="F17" s="291"/>
      <c r="G17" s="286"/>
      <c r="H17" s="286"/>
      <c r="I17" s="287"/>
      <c r="J17" s="8">
        <f>SUM(J6:J16)</f>
        <v>9521576.75</v>
      </c>
      <c r="K17" s="9"/>
    </row>
    <row r="18" spans="1:11" ht="21.75" customHeight="1">
      <c r="J18" s="10"/>
    </row>
    <row r="19" spans="1:11" ht="25.5" customHeight="1">
      <c r="A19" s="292" t="s">
        <v>62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</row>
    <row r="20" spans="1:11" ht="25.5" customHeight="1">
      <c r="A20" s="283" t="s">
        <v>3</v>
      </c>
      <c r="B20" s="283" t="s">
        <v>4</v>
      </c>
      <c r="C20" s="283" t="s">
        <v>5</v>
      </c>
      <c r="D20" s="283" t="s">
        <v>6</v>
      </c>
      <c r="E20" s="283" t="s">
        <v>7</v>
      </c>
      <c r="F20" s="278" t="s">
        <v>8</v>
      </c>
      <c r="G20" s="289"/>
      <c r="H20" s="286"/>
      <c r="I20" s="287"/>
      <c r="J20" s="288" t="s">
        <v>10</v>
      </c>
      <c r="K20" s="278" t="s">
        <v>11</v>
      </c>
    </row>
    <row r="21" spans="1:11" ht="24" customHeight="1">
      <c r="A21" s="279"/>
      <c r="B21" s="279"/>
      <c r="C21" s="279"/>
      <c r="D21" s="284"/>
      <c r="E21" s="279"/>
      <c r="F21" s="284"/>
      <c r="G21" s="1" t="s">
        <v>12</v>
      </c>
      <c r="H21" s="1" t="s">
        <v>13</v>
      </c>
      <c r="I21" s="1" t="s">
        <v>14</v>
      </c>
      <c r="J21" s="279"/>
      <c r="K21" s="279"/>
    </row>
    <row r="22" spans="1:11" ht="47.1" customHeight="1">
      <c r="A22" s="2">
        <v>45694</v>
      </c>
      <c r="B22" s="3" t="s">
        <v>63</v>
      </c>
      <c r="C22" s="124" t="s">
        <v>64</v>
      </c>
      <c r="D22" s="126">
        <v>14670424</v>
      </c>
      <c r="E22" s="129" t="s">
        <v>65</v>
      </c>
      <c r="F22" s="125" t="s">
        <v>1102</v>
      </c>
      <c r="G22" s="120" t="s">
        <v>18</v>
      </c>
      <c r="H22" s="4" t="s">
        <v>46</v>
      </c>
      <c r="I22" s="4" t="s">
        <v>47</v>
      </c>
      <c r="J22" s="5">
        <v>526125</v>
      </c>
      <c r="K22" s="6"/>
    </row>
    <row r="23" spans="1:11" ht="47.1" customHeight="1">
      <c r="A23" s="2">
        <v>45694</v>
      </c>
      <c r="B23" s="3" t="s">
        <v>63</v>
      </c>
      <c r="C23" s="124" t="s">
        <v>64</v>
      </c>
      <c r="D23" s="126">
        <v>14670425</v>
      </c>
      <c r="E23" s="129" t="s">
        <v>66</v>
      </c>
      <c r="F23" s="125" t="s">
        <v>1102</v>
      </c>
      <c r="G23" s="120" t="s">
        <v>18</v>
      </c>
      <c r="H23" s="4" t="s">
        <v>67</v>
      </c>
      <c r="I23" s="4" t="s">
        <v>68</v>
      </c>
      <c r="J23" s="5">
        <v>184144</v>
      </c>
      <c r="K23" s="6"/>
    </row>
    <row r="24" spans="1:11" ht="47.1" customHeight="1">
      <c r="A24" s="2">
        <v>45695</v>
      </c>
      <c r="B24" s="3" t="s">
        <v>69</v>
      </c>
      <c r="C24" s="124" t="s">
        <v>70</v>
      </c>
      <c r="D24" s="127">
        <v>115197749</v>
      </c>
      <c r="E24" s="129" t="s">
        <v>71</v>
      </c>
      <c r="F24" s="125" t="s">
        <v>1103</v>
      </c>
      <c r="G24" s="120" t="s">
        <v>18</v>
      </c>
      <c r="H24" s="4" t="s">
        <v>54</v>
      </c>
      <c r="I24" s="4" t="s">
        <v>55</v>
      </c>
      <c r="J24" s="5">
        <v>184144</v>
      </c>
      <c r="K24" s="6"/>
    </row>
    <row r="25" spans="1:11" ht="47.1" customHeight="1">
      <c r="A25" s="2">
        <v>45695</v>
      </c>
      <c r="B25" s="3" t="s">
        <v>72</v>
      </c>
      <c r="C25" s="124" t="s">
        <v>35</v>
      </c>
      <c r="D25" s="167">
        <v>10071100</v>
      </c>
      <c r="E25" s="129" t="s">
        <v>73</v>
      </c>
      <c r="F25" s="125" t="s">
        <v>1097</v>
      </c>
      <c r="G25" s="120" t="s">
        <v>18</v>
      </c>
      <c r="H25" s="4" t="s">
        <v>54</v>
      </c>
      <c r="I25" s="4" t="s">
        <v>74</v>
      </c>
      <c r="J25" s="5">
        <v>3261975</v>
      </c>
      <c r="K25" s="6"/>
    </row>
    <row r="26" spans="1:11" ht="47.1" customHeight="1">
      <c r="A26" s="2">
        <v>45698</v>
      </c>
      <c r="B26" s="3" t="s">
        <v>75</v>
      </c>
      <c r="C26" s="124" t="s">
        <v>76</v>
      </c>
      <c r="D26" s="126">
        <v>110301343</v>
      </c>
      <c r="E26" s="129" t="s">
        <v>77</v>
      </c>
      <c r="F26" s="125" t="s">
        <v>1104</v>
      </c>
      <c r="G26" s="120" t="s">
        <v>18</v>
      </c>
      <c r="H26" s="4" t="s">
        <v>54</v>
      </c>
      <c r="I26" s="4" t="s">
        <v>55</v>
      </c>
      <c r="J26" s="5">
        <f>179850+10523</f>
        <v>190373</v>
      </c>
      <c r="K26" s="6"/>
    </row>
    <row r="27" spans="1:11" ht="47.1" customHeight="1">
      <c r="A27" s="2">
        <v>45700</v>
      </c>
      <c r="B27" s="3" t="s">
        <v>78</v>
      </c>
      <c r="C27" s="124" t="s">
        <v>79</v>
      </c>
      <c r="D27" s="130">
        <v>110355818</v>
      </c>
      <c r="E27" s="129" t="s">
        <v>80</v>
      </c>
      <c r="F27" s="125" t="s">
        <v>1105</v>
      </c>
      <c r="G27" s="120" t="s">
        <v>18</v>
      </c>
      <c r="H27" s="4" t="s">
        <v>81</v>
      </c>
      <c r="I27" s="4" t="s">
        <v>74</v>
      </c>
      <c r="J27" s="5">
        <v>105225</v>
      </c>
      <c r="K27" s="6"/>
    </row>
    <row r="28" spans="1:11" ht="47.1" customHeight="1">
      <c r="A28" s="2">
        <v>45709</v>
      </c>
      <c r="B28" s="3" t="s">
        <v>82</v>
      </c>
      <c r="C28" s="124" t="s">
        <v>83</v>
      </c>
      <c r="D28" s="127" t="s">
        <v>1089</v>
      </c>
      <c r="E28" s="129" t="s">
        <v>84</v>
      </c>
      <c r="F28" s="125" t="s">
        <v>1106</v>
      </c>
      <c r="G28" s="120" t="s">
        <v>41</v>
      </c>
      <c r="H28" s="4" t="s">
        <v>85</v>
      </c>
      <c r="I28" s="4" t="s">
        <v>86</v>
      </c>
      <c r="J28" s="5">
        <v>36829</v>
      </c>
      <c r="K28" s="6"/>
    </row>
    <row r="29" spans="1:11" ht="47.1" customHeight="1">
      <c r="A29" s="2">
        <v>45709</v>
      </c>
      <c r="B29" s="3" t="s">
        <v>87</v>
      </c>
      <c r="C29" s="124" t="s">
        <v>88</v>
      </c>
      <c r="D29" s="127">
        <v>113388407</v>
      </c>
      <c r="E29" s="129" t="s">
        <v>89</v>
      </c>
      <c r="F29" s="125" t="s">
        <v>1107</v>
      </c>
      <c r="G29" s="120" t="s">
        <v>18</v>
      </c>
      <c r="H29" s="4" t="s">
        <v>54</v>
      </c>
      <c r="I29" s="4" t="s">
        <v>55</v>
      </c>
      <c r="J29" s="5">
        <v>184144</v>
      </c>
      <c r="K29" s="6"/>
    </row>
    <row r="30" spans="1:11" ht="21.75" customHeight="1">
      <c r="A30" s="290" t="s">
        <v>61</v>
      </c>
      <c r="B30" s="286"/>
      <c r="C30" s="286"/>
      <c r="D30" s="291"/>
      <c r="E30" s="286"/>
      <c r="F30" s="291"/>
      <c r="G30" s="286"/>
      <c r="H30" s="286"/>
      <c r="I30" s="287"/>
      <c r="J30" s="8">
        <f>SUM(J22:J29)</f>
        <v>4672959</v>
      </c>
      <c r="K30" s="9"/>
    </row>
    <row r="31" spans="1:11" ht="21.75" customHeight="1">
      <c r="J31" s="10"/>
      <c r="K31" s="10"/>
    </row>
    <row r="32" spans="1:11" ht="25.5" customHeight="1">
      <c r="A32" s="292" t="s">
        <v>90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</row>
    <row r="33" spans="1:11" ht="25.5" customHeight="1">
      <c r="A33" s="283" t="s">
        <v>3</v>
      </c>
      <c r="B33" s="283" t="s">
        <v>4</v>
      </c>
      <c r="C33" s="283" t="s">
        <v>5</v>
      </c>
      <c r="D33" s="283" t="s">
        <v>6</v>
      </c>
      <c r="E33" s="283" t="s">
        <v>7</v>
      </c>
      <c r="F33" s="278" t="s">
        <v>8</v>
      </c>
      <c r="G33" s="289"/>
      <c r="H33" s="286"/>
      <c r="I33" s="287"/>
      <c r="J33" s="288" t="s">
        <v>10</v>
      </c>
      <c r="K33" s="278" t="s">
        <v>11</v>
      </c>
    </row>
    <row r="34" spans="1:11" ht="24" customHeight="1">
      <c r="A34" s="279"/>
      <c r="B34" s="279"/>
      <c r="C34" s="279"/>
      <c r="D34" s="284"/>
      <c r="E34" s="279"/>
      <c r="F34" s="284"/>
      <c r="G34" s="1" t="s">
        <v>12</v>
      </c>
      <c r="H34" s="1" t="s">
        <v>13</v>
      </c>
      <c r="I34" s="1" t="s">
        <v>14</v>
      </c>
      <c r="J34" s="279"/>
      <c r="K34" s="279"/>
    </row>
    <row r="35" spans="1:11" ht="47.1" customHeight="1">
      <c r="A35" s="2">
        <v>45727</v>
      </c>
      <c r="B35" s="3" t="s">
        <v>91</v>
      </c>
      <c r="C35" s="124" t="s">
        <v>92</v>
      </c>
      <c r="D35" s="126" t="s">
        <v>1090</v>
      </c>
      <c r="E35" s="129" t="s">
        <v>93</v>
      </c>
      <c r="F35" s="208"/>
      <c r="G35" s="120" t="s">
        <v>41</v>
      </c>
      <c r="H35" s="4" t="s">
        <v>81</v>
      </c>
      <c r="I35" s="4" t="s">
        <v>94</v>
      </c>
      <c r="J35" s="5">
        <v>652395</v>
      </c>
      <c r="K35" s="6"/>
    </row>
    <row r="36" spans="1:11" ht="47.1" customHeight="1">
      <c r="A36" s="2">
        <v>45735</v>
      </c>
      <c r="B36" s="3" t="s">
        <v>95</v>
      </c>
      <c r="C36" s="124" t="s">
        <v>96</v>
      </c>
      <c r="D36" s="127">
        <v>110202671</v>
      </c>
      <c r="E36" s="129" t="s">
        <v>97</v>
      </c>
      <c r="F36" s="127" t="s">
        <v>1108</v>
      </c>
      <c r="G36" s="120" t="s">
        <v>18</v>
      </c>
      <c r="H36" s="4" t="s">
        <v>98</v>
      </c>
      <c r="I36" s="4" t="s">
        <v>74</v>
      </c>
      <c r="J36" s="5">
        <v>526125</v>
      </c>
      <c r="K36" s="6"/>
    </row>
    <row r="37" spans="1:11" ht="47.1" customHeight="1">
      <c r="A37" s="2">
        <v>45736</v>
      </c>
      <c r="B37" s="3" t="s">
        <v>99</v>
      </c>
      <c r="C37" s="124" t="s">
        <v>100</v>
      </c>
      <c r="D37" s="128">
        <v>110303621</v>
      </c>
      <c r="E37" s="129" t="s">
        <v>101</v>
      </c>
      <c r="F37" s="127" t="s">
        <v>1109</v>
      </c>
      <c r="G37" s="120" t="s">
        <v>18</v>
      </c>
      <c r="H37" s="4" t="s">
        <v>81</v>
      </c>
      <c r="I37" s="4" t="s">
        <v>74</v>
      </c>
      <c r="J37" s="5">
        <v>105225</v>
      </c>
      <c r="K37" s="6"/>
    </row>
    <row r="38" spans="1:11" ht="47.1" customHeight="1">
      <c r="A38" s="2">
        <v>45737</v>
      </c>
      <c r="B38" s="3" t="s">
        <v>102</v>
      </c>
      <c r="C38" s="124" t="s">
        <v>103</v>
      </c>
      <c r="D38" s="127">
        <v>13546932</v>
      </c>
      <c r="E38" s="129" t="s">
        <v>104</v>
      </c>
      <c r="F38" s="127" t="s">
        <v>1110</v>
      </c>
      <c r="G38" s="120" t="s">
        <v>18</v>
      </c>
      <c r="H38" s="4" t="s">
        <v>81</v>
      </c>
      <c r="I38" s="4" t="s">
        <v>74</v>
      </c>
      <c r="J38" s="5">
        <v>184144</v>
      </c>
      <c r="K38" s="6"/>
    </row>
    <row r="39" spans="1:11" ht="47.1" customHeight="1">
      <c r="A39" s="2">
        <v>45737</v>
      </c>
      <c r="B39" s="3" t="s">
        <v>105</v>
      </c>
      <c r="C39" s="124" t="s">
        <v>103</v>
      </c>
      <c r="D39" s="127">
        <v>13546932</v>
      </c>
      <c r="E39" s="129" t="s">
        <v>106</v>
      </c>
      <c r="F39" s="127" t="s">
        <v>1111</v>
      </c>
      <c r="G39" s="120" t="s">
        <v>18</v>
      </c>
      <c r="H39" s="4" t="s">
        <v>81</v>
      </c>
      <c r="I39" s="4" t="s">
        <v>74</v>
      </c>
      <c r="J39" s="5">
        <v>184144</v>
      </c>
      <c r="K39" s="6"/>
    </row>
    <row r="40" spans="1:11" ht="47.1" customHeight="1">
      <c r="A40" s="2">
        <v>45742</v>
      </c>
      <c r="B40" s="3" t="s">
        <v>107</v>
      </c>
      <c r="C40" s="124" t="s">
        <v>108</v>
      </c>
      <c r="D40" s="126">
        <v>110301343</v>
      </c>
      <c r="E40" s="129" t="s">
        <v>77</v>
      </c>
      <c r="F40" s="208"/>
      <c r="G40" s="120" t="s">
        <v>18</v>
      </c>
      <c r="H40" s="4" t="s">
        <v>67</v>
      </c>
      <c r="I40" s="4" t="s">
        <v>68</v>
      </c>
      <c r="J40" s="5">
        <v>315675</v>
      </c>
      <c r="K40" s="6"/>
    </row>
    <row r="41" spans="1:11" ht="21.75" customHeight="1">
      <c r="A41" s="290" t="s">
        <v>61</v>
      </c>
      <c r="B41" s="286"/>
      <c r="C41" s="286"/>
      <c r="D41" s="291"/>
      <c r="E41" s="286"/>
      <c r="F41" s="291"/>
      <c r="G41" s="286"/>
      <c r="H41" s="286"/>
      <c r="I41" s="287"/>
      <c r="J41" s="8">
        <f>SUM(J35:J40)</f>
        <v>1967708</v>
      </c>
      <c r="K41" s="9"/>
    </row>
    <row r="42" spans="1:11" ht="21.75" customHeight="1">
      <c r="J42" s="10"/>
    </row>
    <row r="43" spans="1:11" ht="21.75" customHeight="1">
      <c r="A43" s="292" t="s">
        <v>561</v>
      </c>
      <c r="B43" s="291"/>
      <c r="C43" s="291"/>
      <c r="D43" s="291"/>
      <c r="E43" s="291"/>
      <c r="F43" s="291"/>
      <c r="G43" s="291"/>
      <c r="H43" s="291"/>
      <c r="I43" s="291"/>
      <c r="J43" s="291"/>
      <c r="K43" s="291"/>
    </row>
    <row r="44" spans="1:11" ht="21.75" customHeight="1">
      <c r="A44" s="283" t="s">
        <v>3</v>
      </c>
      <c r="B44" s="283" t="s">
        <v>4</v>
      </c>
      <c r="C44" s="283" t="s">
        <v>5</v>
      </c>
      <c r="D44" s="283" t="s">
        <v>6</v>
      </c>
      <c r="E44" s="283" t="s">
        <v>7</v>
      </c>
      <c r="F44" s="278" t="s">
        <v>8</v>
      </c>
      <c r="G44" s="289"/>
      <c r="H44" s="286"/>
      <c r="I44" s="287"/>
      <c r="J44" s="288" t="s">
        <v>10</v>
      </c>
      <c r="K44" s="278" t="s">
        <v>11</v>
      </c>
    </row>
    <row r="45" spans="1:11" ht="21.75" customHeight="1">
      <c r="A45" s="279"/>
      <c r="B45" s="279"/>
      <c r="C45" s="279"/>
      <c r="D45" s="284"/>
      <c r="E45" s="279"/>
      <c r="F45" s="279"/>
      <c r="G45" s="1" t="s">
        <v>12</v>
      </c>
      <c r="H45" s="1" t="s">
        <v>13</v>
      </c>
      <c r="I45" s="1" t="s">
        <v>14</v>
      </c>
      <c r="J45" s="279"/>
      <c r="K45" s="279"/>
    </row>
    <row r="46" spans="1:11" ht="21.95" customHeight="1">
      <c r="A46" s="131">
        <v>45751</v>
      </c>
      <c r="B46" s="29" t="s">
        <v>625</v>
      </c>
      <c r="C46" s="132" t="s">
        <v>626</v>
      </c>
      <c r="D46" s="135">
        <v>10070082</v>
      </c>
      <c r="E46" s="24" t="s">
        <v>682</v>
      </c>
      <c r="F46" s="4"/>
      <c r="G46" s="4" t="s">
        <v>18</v>
      </c>
      <c r="H46" s="4" t="s">
        <v>54</v>
      </c>
      <c r="I46" s="4" t="s">
        <v>55</v>
      </c>
      <c r="J46" s="46">
        <v>105225</v>
      </c>
      <c r="K46" s="6"/>
    </row>
    <row r="47" spans="1:11" ht="21.95" customHeight="1">
      <c r="A47" s="131">
        <v>45758</v>
      </c>
      <c r="B47" s="30" t="s">
        <v>622</v>
      </c>
      <c r="C47" s="133" t="s">
        <v>623</v>
      </c>
      <c r="D47" s="135">
        <v>113726868</v>
      </c>
      <c r="E47" s="25" t="s">
        <v>683</v>
      </c>
      <c r="F47" s="4"/>
      <c r="G47" s="4" t="s">
        <v>18</v>
      </c>
      <c r="H47" s="4" t="s">
        <v>627</v>
      </c>
      <c r="I47" s="4" t="s">
        <v>74</v>
      </c>
      <c r="J47" s="47">
        <v>192500</v>
      </c>
      <c r="K47" s="6"/>
    </row>
    <row r="48" spans="1:11" ht="21.95" customHeight="1">
      <c r="A48" s="131">
        <v>45758</v>
      </c>
      <c r="B48" s="30" t="s">
        <v>624</v>
      </c>
      <c r="C48" s="133" t="s">
        <v>115</v>
      </c>
      <c r="D48" s="135">
        <v>17142453</v>
      </c>
      <c r="E48" s="25" t="s">
        <v>684</v>
      </c>
      <c r="F48" s="4"/>
      <c r="G48" s="4" t="s">
        <v>41</v>
      </c>
      <c r="H48" s="4" t="s">
        <v>566</v>
      </c>
      <c r="I48" s="4" t="s">
        <v>567</v>
      </c>
      <c r="J48" s="47">
        <v>652395</v>
      </c>
      <c r="K48" s="6"/>
    </row>
    <row r="49" spans="1:11" ht="21.95" customHeight="1">
      <c r="A49" s="131">
        <v>45762</v>
      </c>
      <c r="B49" s="30" t="s">
        <v>620</v>
      </c>
      <c r="C49" s="133" t="s">
        <v>621</v>
      </c>
      <c r="D49" s="128"/>
      <c r="E49" s="25" t="s">
        <v>685</v>
      </c>
      <c r="F49" s="4"/>
      <c r="G49" s="4" t="s">
        <v>18</v>
      </c>
      <c r="H49" s="4" t="s">
        <v>612</v>
      </c>
      <c r="I49" s="4" t="s">
        <v>571</v>
      </c>
      <c r="J49" s="47">
        <v>184144</v>
      </c>
      <c r="K49" s="6"/>
    </row>
    <row r="50" spans="1:11" ht="21.95" customHeight="1">
      <c r="A50" s="131">
        <v>45764</v>
      </c>
      <c r="B50" s="30" t="s">
        <v>619</v>
      </c>
      <c r="C50" s="133" t="s">
        <v>92</v>
      </c>
      <c r="D50" s="126" t="s">
        <v>1090</v>
      </c>
      <c r="E50" s="25" t="s">
        <v>686</v>
      </c>
      <c r="F50" s="4"/>
      <c r="G50" s="4" t="s">
        <v>41</v>
      </c>
      <c r="H50" s="4" t="s">
        <v>612</v>
      </c>
      <c r="I50" s="4" t="s">
        <v>567</v>
      </c>
      <c r="J50" s="47">
        <v>3914370</v>
      </c>
      <c r="K50" s="6"/>
    </row>
    <row r="51" spans="1:11" ht="21.95" customHeight="1">
      <c r="A51" s="131">
        <v>45775</v>
      </c>
      <c r="B51" s="30" t="s">
        <v>614</v>
      </c>
      <c r="C51" s="133" t="s">
        <v>35</v>
      </c>
      <c r="D51" s="167">
        <v>10071100</v>
      </c>
      <c r="E51" s="25" t="s">
        <v>687</v>
      </c>
      <c r="F51" s="4"/>
      <c r="G51" s="4" t="s">
        <v>18</v>
      </c>
      <c r="H51" s="4" t="s">
        <v>566</v>
      </c>
      <c r="I51" s="4" t="s">
        <v>571</v>
      </c>
      <c r="J51" s="47">
        <v>3261975</v>
      </c>
      <c r="K51" s="6"/>
    </row>
    <row r="52" spans="1:11" ht="21.95" customHeight="1">
      <c r="A52" s="131">
        <v>45775</v>
      </c>
      <c r="B52" s="30" t="s">
        <v>615</v>
      </c>
      <c r="C52" s="133" t="s">
        <v>35</v>
      </c>
      <c r="D52" s="167">
        <v>10071100</v>
      </c>
      <c r="E52" s="25" t="s">
        <v>688</v>
      </c>
      <c r="F52" s="4"/>
      <c r="G52" s="4" t="s">
        <v>18</v>
      </c>
      <c r="H52" s="4" t="s">
        <v>566</v>
      </c>
      <c r="I52" s="4" t="s">
        <v>571</v>
      </c>
      <c r="J52" s="47">
        <v>3261975</v>
      </c>
      <c r="K52" s="6"/>
    </row>
    <row r="53" spans="1:11" ht="21.95" customHeight="1">
      <c r="A53" s="131">
        <v>45775</v>
      </c>
      <c r="B53" s="30" t="s">
        <v>616</v>
      </c>
      <c r="C53" s="133" t="s">
        <v>35</v>
      </c>
      <c r="D53" s="167">
        <v>10071100</v>
      </c>
      <c r="E53" s="25" t="s">
        <v>689</v>
      </c>
      <c r="F53" s="4"/>
      <c r="G53" s="4" t="s">
        <v>18</v>
      </c>
      <c r="H53" s="4" t="s">
        <v>566</v>
      </c>
      <c r="I53" s="4" t="s">
        <v>571</v>
      </c>
      <c r="J53" s="47">
        <v>3261975</v>
      </c>
      <c r="K53" s="6"/>
    </row>
    <row r="54" spans="1:11" ht="21.95" customHeight="1">
      <c r="A54" s="131">
        <v>45775</v>
      </c>
      <c r="B54" s="30" t="s">
        <v>617</v>
      </c>
      <c r="C54" s="133" t="s">
        <v>35</v>
      </c>
      <c r="D54" s="167">
        <v>10071100</v>
      </c>
      <c r="E54" s="25" t="s">
        <v>690</v>
      </c>
      <c r="F54" s="4"/>
      <c r="G54" s="4" t="s">
        <v>18</v>
      </c>
      <c r="H54" s="4" t="s">
        <v>566</v>
      </c>
      <c r="I54" s="4" t="s">
        <v>571</v>
      </c>
      <c r="J54" s="47">
        <v>3261975</v>
      </c>
      <c r="K54" s="6"/>
    </row>
    <row r="55" spans="1:11" ht="21.95" customHeight="1">
      <c r="A55" s="131">
        <v>45775</v>
      </c>
      <c r="B55" s="31" t="s">
        <v>618</v>
      </c>
      <c r="C55" s="134" t="s">
        <v>35</v>
      </c>
      <c r="D55" s="167">
        <v>10071100</v>
      </c>
      <c r="E55" s="45" t="s">
        <v>691</v>
      </c>
      <c r="F55" s="4"/>
      <c r="G55" s="4" t="s">
        <v>18</v>
      </c>
      <c r="H55" s="4" t="s">
        <v>566</v>
      </c>
      <c r="I55" s="4" t="s">
        <v>571</v>
      </c>
      <c r="J55" s="48">
        <v>3261975</v>
      </c>
      <c r="K55" s="6"/>
    </row>
    <row r="56" spans="1:11" ht="21.75" customHeight="1">
      <c r="A56" s="290" t="s">
        <v>61</v>
      </c>
      <c r="B56" s="286"/>
      <c r="C56" s="286"/>
      <c r="D56" s="291"/>
      <c r="E56" s="286"/>
      <c r="F56" s="286"/>
      <c r="G56" s="286"/>
      <c r="H56" s="286"/>
      <c r="I56" s="287"/>
      <c r="J56" s="8">
        <f>SUM(J46:J55)</f>
        <v>21358509</v>
      </c>
      <c r="K56" s="6"/>
    </row>
    <row r="57" spans="1:11" ht="21.75" customHeight="1"/>
    <row r="58" spans="1:11" ht="21.75" customHeight="1">
      <c r="A58" s="267" t="s">
        <v>722</v>
      </c>
      <c r="B58" s="268"/>
      <c r="C58" s="268"/>
      <c r="D58" s="268"/>
      <c r="E58" s="268"/>
      <c r="F58" s="268"/>
      <c r="G58" s="268"/>
      <c r="H58" s="268"/>
      <c r="I58" s="268"/>
      <c r="J58" s="268"/>
    </row>
    <row r="59" spans="1:11" ht="21.75" customHeight="1">
      <c r="A59" s="283" t="s">
        <v>3</v>
      </c>
      <c r="B59" s="283" t="s">
        <v>4</v>
      </c>
      <c r="C59" s="283" t="s">
        <v>5</v>
      </c>
      <c r="D59" s="283" t="s">
        <v>6</v>
      </c>
      <c r="E59" s="283" t="s">
        <v>7</v>
      </c>
      <c r="F59" s="278" t="s">
        <v>8</v>
      </c>
      <c r="G59" s="285" t="s">
        <v>9</v>
      </c>
      <c r="H59" s="286"/>
      <c r="I59" s="287"/>
      <c r="J59" s="288" t="s">
        <v>10</v>
      </c>
      <c r="K59" s="278" t="s">
        <v>11</v>
      </c>
    </row>
    <row r="60" spans="1:11" ht="21.75" customHeight="1">
      <c r="A60" s="284"/>
      <c r="B60" s="284"/>
      <c r="C60" s="284"/>
      <c r="D60" s="284"/>
      <c r="E60" s="284"/>
      <c r="F60" s="279"/>
      <c r="G60" s="1" t="s">
        <v>12</v>
      </c>
      <c r="H60" s="1" t="s">
        <v>13</v>
      </c>
      <c r="I60" s="1" t="s">
        <v>14</v>
      </c>
      <c r="J60" s="279"/>
      <c r="K60" s="279"/>
    </row>
    <row r="61" spans="1:11" s="82" customFormat="1" ht="21.75" customHeight="1">
      <c r="A61" s="136">
        <v>45779</v>
      </c>
      <c r="B61" s="62" t="s">
        <v>794</v>
      </c>
      <c r="C61" s="139" t="s">
        <v>795</v>
      </c>
      <c r="D61" s="192" t="s">
        <v>1354</v>
      </c>
      <c r="E61" s="79" t="s">
        <v>871</v>
      </c>
      <c r="F61" s="54"/>
      <c r="G61" s="4" t="s">
        <v>41</v>
      </c>
      <c r="H61" s="4" t="s">
        <v>54</v>
      </c>
      <c r="I61" s="4" t="s">
        <v>796</v>
      </c>
      <c r="J61" s="59">
        <v>420900</v>
      </c>
      <c r="K61" s="6"/>
    </row>
    <row r="62" spans="1:11" s="82" customFormat="1" ht="35.25" customHeight="1">
      <c r="A62" s="136">
        <v>45786</v>
      </c>
      <c r="B62" s="62" t="s">
        <v>792</v>
      </c>
      <c r="C62" s="139" t="s">
        <v>793</v>
      </c>
      <c r="D62" s="127">
        <v>14495258</v>
      </c>
      <c r="E62" s="142" t="s">
        <v>872</v>
      </c>
      <c r="F62" s="54"/>
      <c r="G62" s="4" t="s">
        <v>18</v>
      </c>
      <c r="H62" s="4" t="s">
        <v>798</v>
      </c>
      <c r="I62" s="4" t="s">
        <v>797</v>
      </c>
      <c r="J62" s="61">
        <v>2104500</v>
      </c>
      <c r="K62" s="6"/>
    </row>
    <row r="63" spans="1:11" s="82" customFormat="1" ht="21.75" customHeight="1">
      <c r="A63" s="136">
        <v>45792</v>
      </c>
      <c r="B63" s="62" t="s">
        <v>789</v>
      </c>
      <c r="C63" s="139" t="s">
        <v>790</v>
      </c>
      <c r="D63" s="127" t="s">
        <v>1091</v>
      </c>
      <c r="E63" s="79" t="s">
        <v>877</v>
      </c>
      <c r="F63" s="54"/>
      <c r="G63" s="64" t="s">
        <v>112</v>
      </c>
      <c r="H63" s="4" t="s">
        <v>729</v>
      </c>
      <c r="I63" s="4" t="s">
        <v>799</v>
      </c>
      <c r="J63" s="60">
        <v>110486</v>
      </c>
      <c r="K63" s="6"/>
    </row>
    <row r="64" spans="1:11" s="82" customFormat="1" ht="21.75" customHeight="1">
      <c r="A64" s="136">
        <v>45792</v>
      </c>
      <c r="B64" s="62" t="s">
        <v>791</v>
      </c>
      <c r="C64" s="139" t="s">
        <v>35</v>
      </c>
      <c r="D64" s="167">
        <v>10071100</v>
      </c>
      <c r="E64" s="79" t="s">
        <v>801</v>
      </c>
      <c r="F64" s="54"/>
      <c r="G64" s="4" t="s">
        <v>18</v>
      </c>
      <c r="H64" s="4" t="s">
        <v>729</v>
      </c>
      <c r="I64" s="4" t="s">
        <v>800</v>
      </c>
      <c r="J64" s="60">
        <v>3261975</v>
      </c>
      <c r="K64" s="6"/>
    </row>
    <row r="65" spans="1:11" s="82" customFormat="1" ht="21.75" customHeight="1">
      <c r="A65" s="136">
        <v>45796</v>
      </c>
      <c r="B65" s="62" t="s">
        <v>787</v>
      </c>
      <c r="C65" s="139" t="s">
        <v>788</v>
      </c>
      <c r="D65" s="127" t="s">
        <v>1092</v>
      </c>
      <c r="E65" s="79" t="s">
        <v>873</v>
      </c>
      <c r="F65" s="54"/>
      <c r="G65" s="4" t="s">
        <v>18</v>
      </c>
      <c r="H65" s="4" t="s">
        <v>729</v>
      </c>
      <c r="I65" s="4" t="s">
        <v>744</v>
      </c>
      <c r="J65" s="60">
        <v>947025</v>
      </c>
      <c r="K65" s="6"/>
    </row>
    <row r="66" spans="1:11" s="82" customFormat="1" ht="30" customHeight="1">
      <c r="A66" s="136">
        <v>45799</v>
      </c>
      <c r="B66" s="62" t="s">
        <v>783</v>
      </c>
      <c r="C66" s="139" t="s">
        <v>784</v>
      </c>
      <c r="D66" s="167">
        <v>10069548</v>
      </c>
      <c r="E66" s="142" t="s">
        <v>874</v>
      </c>
      <c r="F66" s="54"/>
      <c r="G66" s="4" t="s">
        <v>18</v>
      </c>
      <c r="H66" s="4" t="s">
        <v>729</v>
      </c>
      <c r="I66" s="4" t="s">
        <v>744</v>
      </c>
      <c r="J66" s="60">
        <v>526125</v>
      </c>
      <c r="K66" s="6"/>
    </row>
    <row r="67" spans="1:11" s="82" customFormat="1" ht="21.75" customHeight="1">
      <c r="A67" s="136">
        <v>45799</v>
      </c>
      <c r="B67" s="62" t="s">
        <v>785</v>
      </c>
      <c r="C67" s="139" t="s">
        <v>786</v>
      </c>
      <c r="D67" s="167">
        <v>110403294</v>
      </c>
      <c r="E67" s="79" t="s">
        <v>875</v>
      </c>
      <c r="F67" s="54"/>
      <c r="G67" s="4" t="s">
        <v>18</v>
      </c>
      <c r="H67" s="4" t="s">
        <v>612</v>
      </c>
      <c r="I67" s="4" t="s">
        <v>571</v>
      </c>
      <c r="J67" s="60">
        <v>184144</v>
      </c>
      <c r="K67" s="6"/>
    </row>
    <row r="68" spans="1:11" s="82" customFormat="1" ht="21.75" customHeight="1">
      <c r="A68" s="136">
        <v>45800</v>
      </c>
      <c r="B68" s="62" t="s">
        <v>782</v>
      </c>
      <c r="C68" s="139" t="s">
        <v>35</v>
      </c>
      <c r="D68" s="167">
        <v>10071100</v>
      </c>
      <c r="E68" s="79" t="s">
        <v>802</v>
      </c>
      <c r="F68" s="54"/>
      <c r="G68" s="4" t="s">
        <v>18</v>
      </c>
      <c r="H68" s="4" t="s">
        <v>729</v>
      </c>
      <c r="I68" s="4" t="s">
        <v>800</v>
      </c>
      <c r="J68" s="60">
        <v>3261975</v>
      </c>
      <c r="K68" s="6"/>
    </row>
    <row r="69" spans="1:11" s="82" customFormat="1" ht="21.75" customHeight="1">
      <c r="A69" s="136">
        <v>45804</v>
      </c>
      <c r="B69" s="62" t="s">
        <v>780</v>
      </c>
      <c r="C69" s="139" t="s">
        <v>781</v>
      </c>
      <c r="D69" s="262">
        <v>110087864</v>
      </c>
      <c r="E69" s="79" t="s">
        <v>904</v>
      </c>
      <c r="F69" s="54"/>
      <c r="G69" s="4" t="s">
        <v>18</v>
      </c>
      <c r="H69" s="4" t="s">
        <v>803</v>
      </c>
      <c r="I69" s="4" t="s">
        <v>521</v>
      </c>
      <c r="J69" s="60">
        <v>526125</v>
      </c>
      <c r="K69" s="6"/>
    </row>
    <row r="70" spans="1:11" s="92" customFormat="1" ht="21.75" customHeight="1">
      <c r="A70" s="137">
        <v>45805</v>
      </c>
      <c r="B70" s="104" t="s">
        <v>778</v>
      </c>
      <c r="C70" s="140" t="s">
        <v>779</v>
      </c>
      <c r="D70" s="127">
        <v>15405295</v>
      </c>
      <c r="E70" s="107" t="s">
        <v>905</v>
      </c>
      <c r="F70" s="99"/>
      <c r="G70" s="100" t="s">
        <v>18</v>
      </c>
      <c r="H70" s="100" t="s">
        <v>566</v>
      </c>
      <c r="I70" s="100" t="s">
        <v>804</v>
      </c>
      <c r="J70" s="105">
        <v>2104500</v>
      </c>
      <c r="K70" s="109"/>
    </row>
    <row r="71" spans="1:11" s="82" customFormat="1" ht="21.75" customHeight="1">
      <c r="A71" s="138">
        <v>45807</v>
      </c>
      <c r="B71" s="57" t="s">
        <v>776</v>
      </c>
      <c r="C71" s="141" t="s">
        <v>777</v>
      </c>
      <c r="D71" s="167">
        <v>113454949</v>
      </c>
      <c r="E71" s="55" t="s">
        <v>876</v>
      </c>
      <c r="F71" s="54"/>
      <c r="G71" s="4" t="s">
        <v>18</v>
      </c>
      <c r="H71" s="4" t="s">
        <v>729</v>
      </c>
      <c r="I71" s="4" t="s">
        <v>744</v>
      </c>
      <c r="J71" s="87">
        <v>184144</v>
      </c>
      <c r="K71" s="93"/>
    </row>
    <row r="72" spans="1:11" ht="21.75" customHeight="1">
      <c r="A72" s="293" t="s">
        <v>61</v>
      </c>
      <c r="B72" s="294"/>
      <c r="C72" s="294"/>
      <c r="D72" s="294"/>
      <c r="E72" s="294"/>
      <c r="F72" s="294"/>
      <c r="G72" s="294"/>
      <c r="H72" s="294"/>
      <c r="I72" s="295"/>
      <c r="J72" s="88">
        <f>SUM(J61:J71)</f>
        <v>13631899</v>
      </c>
      <c r="K72" s="90"/>
    </row>
    <row r="73" spans="1:11" ht="21.75" customHeight="1">
      <c r="J73" s="10"/>
    </row>
    <row r="75" spans="1:11" s="116" customFormat="1" ht="21.75" customHeight="1">
      <c r="A75" s="267" t="s">
        <v>911</v>
      </c>
      <c r="B75" s="268"/>
      <c r="C75" s="268"/>
      <c r="D75" s="268"/>
      <c r="E75" s="268"/>
      <c r="F75" s="268"/>
      <c r="G75" s="268"/>
      <c r="H75" s="268"/>
      <c r="I75" s="268"/>
      <c r="J75" s="268"/>
    </row>
    <row r="76" spans="1:11" s="116" customFormat="1" ht="21.75" customHeight="1">
      <c r="A76" s="283" t="s">
        <v>3</v>
      </c>
      <c r="B76" s="283" t="s">
        <v>4</v>
      </c>
      <c r="C76" s="283" t="s">
        <v>5</v>
      </c>
      <c r="D76" s="283" t="s">
        <v>6</v>
      </c>
      <c r="E76" s="283" t="s">
        <v>7</v>
      </c>
      <c r="F76" s="278" t="s">
        <v>8</v>
      </c>
      <c r="G76" s="285" t="s">
        <v>9</v>
      </c>
      <c r="H76" s="286"/>
      <c r="I76" s="287"/>
      <c r="J76" s="288" t="s">
        <v>10</v>
      </c>
      <c r="K76" s="278" t="s">
        <v>11</v>
      </c>
    </row>
    <row r="77" spans="1:11" s="116" customFormat="1" ht="21.75" customHeight="1">
      <c r="A77" s="284"/>
      <c r="B77" s="284"/>
      <c r="C77" s="284"/>
      <c r="D77" s="284"/>
      <c r="E77" s="284"/>
      <c r="F77" s="279"/>
      <c r="G77" s="1" t="s">
        <v>12</v>
      </c>
      <c r="H77" s="1" t="s">
        <v>13</v>
      </c>
      <c r="I77" s="1" t="s">
        <v>14</v>
      </c>
      <c r="J77" s="279"/>
      <c r="K77" s="279"/>
    </row>
    <row r="78" spans="1:11" s="92" customFormat="1" ht="21.75" customHeight="1">
      <c r="A78" s="106">
        <v>45817</v>
      </c>
      <c r="B78" s="104" t="s">
        <v>930</v>
      </c>
      <c r="C78" s="107" t="s">
        <v>931</v>
      </c>
      <c r="D78" s="108"/>
      <c r="E78" s="104" t="s">
        <v>1057</v>
      </c>
      <c r="F78" s="99"/>
      <c r="G78" s="100" t="s">
        <v>18</v>
      </c>
      <c r="H78" s="100" t="s">
        <v>992</v>
      </c>
      <c r="I78" s="100" t="s">
        <v>993</v>
      </c>
      <c r="J78" s="105">
        <v>184144</v>
      </c>
      <c r="K78" s="109"/>
    </row>
    <row r="79" spans="1:11" s="92" customFormat="1" ht="21.75" customHeight="1">
      <c r="A79" s="106">
        <v>45827</v>
      </c>
      <c r="B79" s="104" t="s">
        <v>932</v>
      </c>
      <c r="C79" s="107" t="s">
        <v>933</v>
      </c>
      <c r="D79" s="214">
        <v>10322863</v>
      </c>
      <c r="E79" s="104" t="s">
        <v>1058</v>
      </c>
      <c r="F79" s="99"/>
      <c r="G79" s="100" t="s">
        <v>41</v>
      </c>
      <c r="H79" s="100" t="s">
        <v>992</v>
      </c>
      <c r="I79" s="100" t="s">
        <v>995</v>
      </c>
      <c r="J79" s="105">
        <v>73658</v>
      </c>
      <c r="K79" s="109"/>
    </row>
    <row r="80" spans="1:11" s="92" customFormat="1" ht="21.75" customHeight="1">
      <c r="A80" s="106">
        <v>45833</v>
      </c>
      <c r="B80" s="104" t="s">
        <v>934</v>
      </c>
      <c r="C80" s="107" t="s">
        <v>931</v>
      </c>
      <c r="D80" s="108"/>
      <c r="E80" s="104" t="s">
        <v>1057</v>
      </c>
      <c r="F80" s="99"/>
      <c r="G80" s="100" t="s">
        <v>18</v>
      </c>
      <c r="H80" s="100" t="s">
        <v>992</v>
      </c>
      <c r="I80" s="100" t="s">
        <v>993</v>
      </c>
      <c r="J80" s="105">
        <v>184144</v>
      </c>
      <c r="K80" s="109"/>
    </row>
    <row r="81" spans="1:11" s="92" customFormat="1" ht="21.75" customHeight="1">
      <c r="A81" s="106">
        <v>45834</v>
      </c>
      <c r="B81" s="104" t="s">
        <v>935</v>
      </c>
      <c r="C81" s="107" t="s">
        <v>936</v>
      </c>
      <c r="D81" s="167">
        <v>113435669</v>
      </c>
      <c r="E81" s="104" t="s">
        <v>1057</v>
      </c>
      <c r="F81" s="99"/>
      <c r="G81" s="100" t="s">
        <v>112</v>
      </c>
      <c r="H81" s="100" t="s">
        <v>992</v>
      </c>
      <c r="I81" s="100" t="s">
        <v>994</v>
      </c>
      <c r="J81" s="105">
        <v>110486</v>
      </c>
      <c r="K81" s="109"/>
    </row>
    <row r="82" spans="1:11" s="92" customFormat="1" ht="21.75" customHeight="1">
      <c r="A82" s="106">
        <v>45834</v>
      </c>
      <c r="B82" s="104" t="s">
        <v>937</v>
      </c>
      <c r="C82" s="107" t="s">
        <v>938</v>
      </c>
      <c r="D82" s="167">
        <v>111811507</v>
      </c>
      <c r="E82" s="104" t="s">
        <v>1057</v>
      </c>
      <c r="F82" s="99"/>
      <c r="G82" s="100" t="s">
        <v>41</v>
      </c>
      <c r="H82" s="100" t="s">
        <v>992</v>
      </c>
      <c r="I82" s="100" t="s">
        <v>995</v>
      </c>
      <c r="J82" s="105">
        <v>526125</v>
      </c>
      <c r="K82" s="109"/>
    </row>
    <row r="83" spans="1:11" s="92" customFormat="1" ht="21.75" customHeight="1">
      <c r="A83" s="118">
        <v>45835</v>
      </c>
      <c r="B83" s="98" t="s">
        <v>939</v>
      </c>
      <c r="C83" s="98" t="s">
        <v>940</v>
      </c>
      <c r="D83" s="108"/>
      <c r="E83" s="98" t="s">
        <v>1057</v>
      </c>
      <c r="F83" s="99"/>
      <c r="G83" s="100" t="s">
        <v>18</v>
      </c>
      <c r="H83" s="100" t="s">
        <v>992</v>
      </c>
      <c r="I83" s="100" t="s">
        <v>993</v>
      </c>
      <c r="J83" s="105">
        <v>184144</v>
      </c>
      <c r="K83" s="109"/>
    </row>
    <row r="84" spans="1:11" ht="21.75" customHeight="1">
      <c r="A84" s="280" t="s">
        <v>61</v>
      </c>
      <c r="B84" s="281"/>
      <c r="C84" s="281"/>
      <c r="D84" s="281"/>
      <c r="E84" s="281"/>
      <c r="F84" s="281"/>
      <c r="G84" s="281"/>
      <c r="H84" s="281"/>
      <c r="I84" s="282"/>
      <c r="J84" s="117">
        <f>SUM(J78:J83)</f>
        <v>1262701</v>
      </c>
      <c r="K84" s="90"/>
    </row>
    <row r="85" spans="1:11" ht="21.75" customHeight="1">
      <c r="J85" s="10"/>
    </row>
    <row r="86" spans="1:11" s="123" customFormat="1" ht="21.75" customHeight="1">
      <c r="A86" s="267" t="s">
        <v>1231</v>
      </c>
      <c r="B86" s="268"/>
      <c r="C86" s="268"/>
      <c r="D86" s="268"/>
      <c r="E86" s="268"/>
      <c r="F86" s="268"/>
      <c r="G86" s="268"/>
      <c r="H86" s="268"/>
      <c r="I86" s="268"/>
      <c r="J86" s="268"/>
    </row>
    <row r="87" spans="1:11" s="123" customFormat="1" ht="21.75" customHeight="1">
      <c r="A87" s="283" t="s">
        <v>1232</v>
      </c>
      <c r="B87" s="283" t="s">
        <v>4</v>
      </c>
      <c r="C87" s="283" t="s">
        <v>1233</v>
      </c>
      <c r="D87" s="283" t="s">
        <v>6</v>
      </c>
      <c r="E87" s="283" t="s">
        <v>1234</v>
      </c>
      <c r="F87" s="278" t="s">
        <v>8</v>
      </c>
      <c r="G87" s="285" t="s">
        <v>9</v>
      </c>
      <c r="H87" s="286"/>
      <c r="I87" s="287"/>
      <c r="J87" s="288" t="s">
        <v>1235</v>
      </c>
      <c r="K87" s="278" t="s">
        <v>1236</v>
      </c>
    </row>
    <row r="88" spans="1:11" s="123" customFormat="1" ht="21.75" customHeight="1">
      <c r="A88" s="284"/>
      <c r="B88" s="284"/>
      <c r="C88" s="284"/>
      <c r="D88" s="284"/>
      <c r="E88" s="284"/>
      <c r="F88" s="279"/>
      <c r="G88" s="1" t="s">
        <v>1237</v>
      </c>
      <c r="H88" s="1" t="s">
        <v>13</v>
      </c>
      <c r="I88" s="1" t="s">
        <v>14</v>
      </c>
      <c r="J88" s="279"/>
      <c r="K88" s="279"/>
    </row>
    <row r="89" spans="1:11" s="92" customFormat="1" ht="21.75" customHeight="1">
      <c r="A89" s="106">
        <v>45841</v>
      </c>
      <c r="B89" s="104">
        <v>31050</v>
      </c>
      <c r="C89" s="140" t="s">
        <v>1238</v>
      </c>
      <c r="D89" s="127">
        <v>16770566</v>
      </c>
      <c r="E89" s="107" t="s">
        <v>1239</v>
      </c>
      <c r="F89" s="99"/>
      <c r="G89" s="100" t="s">
        <v>41</v>
      </c>
      <c r="H89" s="171" t="s">
        <v>1245</v>
      </c>
      <c r="I89" s="173" t="s">
        <v>1244</v>
      </c>
      <c r="J89" s="105">
        <v>652395</v>
      </c>
      <c r="K89" s="109"/>
    </row>
    <row r="90" spans="1:11" s="92" customFormat="1" ht="21.75" customHeight="1">
      <c r="A90" s="106">
        <v>45853</v>
      </c>
      <c r="B90" s="104">
        <v>31713</v>
      </c>
      <c r="C90" s="140" t="s">
        <v>1240</v>
      </c>
      <c r="D90" s="127">
        <v>112060343</v>
      </c>
      <c r="E90" s="107" t="s">
        <v>1241</v>
      </c>
      <c r="F90" s="99"/>
      <c r="G90" s="100" t="s">
        <v>18</v>
      </c>
      <c r="H90" s="172" t="s">
        <v>1246</v>
      </c>
      <c r="I90" s="171" t="s">
        <v>800</v>
      </c>
      <c r="J90" s="105">
        <v>184144</v>
      </c>
      <c r="K90" s="109"/>
    </row>
    <row r="91" spans="1:11" s="92" customFormat="1" ht="21.75" customHeight="1">
      <c r="A91" s="118">
        <v>45869</v>
      </c>
      <c r="B91" s="98">
        <v>31842</v>
      </c>
      <c r="C91" s="98" t="s">
        <v>1242</v>
      </c>
      <c r="D91" s="216" t="s">
        <v>1353</v>
      </c>
      <c r="E91" s="98" t="s">
        <v>1243</v>
      </c>
      <c r="F91" s="99"/>
      <c r="G91" s="100" t="s">
        <v>18</v>
      </c>
      <c r="H91" s="172" t="s">
        <v>313</v>
      </c>
      <c r="I91" s="171" t="s">
        <v>1247</v>
      </c>
      <c r="J91" s="105">
        <v>105225</v>
      </c>
      <c r="K91" s="109"/>
    </row>
    <row r="92" spans="1:11" s="123" customFormat="1" ht="21.75" customHeight="1">
      <c r="A92" s="280" t="s">
        <v>588</v>
      </c>
      <c r="B92" s="281"/>
      <c r="C92" s="281"/>
      <c r="D92" s="281"/>
      <c r="E92" s="281"/>
      <c r="F92" s="281"/>
      <c r="G92" s="281"/>
      <c r="H92" s="281"/>
      <c r="I92" s="282"/>
      <c r="J92" s="117">
        <v>941764</v>
      </c>
      <c r="K92" s="90"/>
    </row>
    <row r="93" spans="1:11" ht="21.75" customHeight="1" thickBot="1">
      <c r="J93" s="10"/>
    </row>
    <row r="94" spans="1:11" ht="36" customHeight="1" thickBot="1">
      <c r="A94" s="267" t="s">
        <v>1329</v>
      </c>
      <c r="B94" s="268"/>
      <c r="C94" s="268"/>
      <c r="D94" s="268"/>
      <c r="E94" s="268"/>
      <c r="F94" s="268"/>
      <c r="G94" s="268"/>
      <c r="H94" s="268"/>
      <c r="I94" s="268"/>
      <c r="J94" s="268"/>
      <c r="K94" s="182"/>
    </row>
    <row r="95" spans="1:11" s="179" customFormat="1" ht="36" customHeight="1">
      <c r="A95" s="283" t="s">
        <v>1232</v>
      </c>
      <c r="B95" s="283" t="s">
        <v>4</v>
      </c>
      <c r="C95" s="283" t="s">
        <v>1233</v>
      </c>
      <c r="D95" s="283" t="s">
        <v>6</v>
      </c>
      <c r="E95" s="283" t="s">
        <v>1234</v>
      </c>
      <c r="F95" s="278" t="s">
        <v>8</v>
      </c>
      <c r="G95" s="285" t="s">
        <v>9</v>
      </c>
      <c r="H95" s="286"/>
      <c r="I95" s="287"/>
      <c r="J95" s="288" t="s">
        <v>1235</v>
      </c>
      <c r="K95" s="278"/>
    </row>
    <row r="96" spans="1:11" s="179" customFormat="1" ht="36" customHeight="1">
      <c r="A96" s="284"/>
      <c r="B96" s="284"/>
      <c r="C96" s="284"/>
      <c r="D96" s="284"/>
      <c r="E96" s="284"/>
      <c r="F96" s="279"/>
      <c r="G96" s="1" t="s">
        <v>1237</v>
      </c>
      <c r="H96" s="170" t="s">
        <v>13</v>
      </c>
      <c r="I96" s="170" t="s">
        <v>14</v>
      </c>
      <c r="J96" s="279"/>
      <c r="K96" s="279"/>
    </row>
    <row r="97" spans="1:11" s="92" customFormat="1" ht="36" customHeight="1">
      <c r="A97" s="106">
        <v>45877</v>
      </c>
      <c r="B97" s="104">
        <v>31876</v>
      </c>
      <c r="C97" s="107" t="s">
        <v>1330</v>
      </c>
      <c r="D97" s="167">
        <v>14655689</v>
      </c>
      <c r="E97" s="104" t="s">
        <v>1331</v>
      </c>
      <c r="F97" s="99"/>
      <c r="G97" s="186" t="s">
        <v>41</v>
      </c>
      <c r="H97" s="189" t="s">
        <v>1349</v>
      </c>
      <c r="I97" s="190" t="s">
        <v>1244</v>
      </c>
      <c r="J97" s="188">
        <v>652395</v>
      </c>
      <c r="K97" s="109"/>
    </row>
    <row r="98" spans="1:11" s="92" customFormat="1" ht="36" customHeight="1">
      <c r="A98" s="106">
        <v>45883</v>
      </c>
      <c r="B98" s="104">
        <v>31904</v>
      </c>
      <c r="C98" s="107" t="s">
        <v>1332</v>
      </c>
      <c r="D98" s="183">
        <v>13634262</v>
      </c>
      <c r="E98" s="104" t="s">
        <v>1333</v>
      </c>
      <c r="F98" s="99"/>
      <c r="G98" s="186" t="s">
        <v>18</v>
      </c>
      <c r="H98" s="189" t="s">
        <v>1296</v>
      </c>
      <c r="I98" s="191" t="s">
        <v>1297</v>
      </c>
      <c r="J98" s="188">
        <v>184144</v>
      </c>
      <c r="K98" s="109"/>
    </row>
    <row r="99" spans="1:11" s="92" customFormat="1" ht="36" customHeight="1">
      <c r="A99" s="106">
        <v>45888</v>
      </c>
      <c r="B99" s="104">
        <v>31924</v>
      </c>
      <c r="C99" s="140" t="s">
        <v>1334</v>
      </c>
      <c r="D99" s="183">
        <v>110087864</v>
      </c>
      <c r="E99" s="107" t="s">
        <v>1335</v>
      </c>
      <c r="F99" s="99"/>
      <c r="G99" s="186" t="s">
        <v>18</v>
      </c>
      <c r="H99" s="189" t="s">
        <v>1296</v>
      </c>
      <c r="I99" s="191" t="s">
        <v>1297</v>
      </c>
      <c r="J99" s="188">
        <v>184144</v>
      </c>
      <c r="K99" s="109"/>
    </row>
    <row r="100" spans="1:11" s="92" customFormat="1" ht="36" customHeight="1">
      <c r="A100" s="106">
        <v>45888</v>
      </c>
      <c r="B100" s="104">
        <v>31924</v>
      </c>
      <c r="C100" s="140" t="s">
        <v>1334</v>
      </c>
      <c r="D100" s="183">
        <v>110087864</v>
      </c>
      <c r="E100" s="107" t="s">
        <v>1336</v>
      </c>
      <c r="F100" s="99"/>
      <c r="G100" s="186" t="s">
        <v>18</v>
      </c>
      <c r="H100" s="189" t="s">
        <v>1296</v>
      </c>
      <c r="I100" s="191" t="s">
        <v>1297</v>
      </c>
      <c r="J100" s="188">
        <v>526125</v>
      </c>
      <c r="K100" s="109"/>
    </row>
    <row r="101" spans="1:11" s="92" customFormat="1" ht="36" customHeight="1">
      <c r="A101" s="106">
        <v>45888</v>
      </c>
      <c r="B101" s="104">
        <v>31924</v>
      </c>
      <c r="C101" s="140" t="s">
        <v>1334</v>
      </c>
      <c r="D101" s="183">
        <v>110087864</v>
      </c>
      <c r="E101" s="107" t="s">
        <v>1337</v>
      </c>
      <c r="F101" s="99"/>
      <c r="G101" s="186" t="s">
        <v>18</v>
      </c>
      <c r="H101" s="189" t="s">
        <v>1296</v>
      </c>
      <c r="I101" s="191" t="s">
        <v>1297</v>
      </c>
      <c r="J101" s="188">
        <v>184144</v>
      </c>
      <c r="K101" s="109"/>
    </row>
    <row r="102" spans="1:11" s="92" customFormat="1" ht="36" customHeight="1">
      <c r="A102" s="106">
        <v>45888</v>
      </c>
      <c r="B102" s="104">
        <v>31924</v>
      </c>
      <c r="C102" s="140" t="s">
        <v>1334</v>
      </c>
      <c r="D102" s="108">
        <v>110087864</v>
      </c>
      <c r="E102" s="107" t="s">
        <v>1348</v>
      </c>
      <c r="F102" s="99"/>
      <c r="G102" s="186" t="s">
        <v>18</v>
      </c>
      <c r="H102" s="189" t="s">
        <v>1296</v>
      </c>
      <c r="I102" s="191" t="s">
        <v>1297</v>
      </c>
      <c r="J102" s="188">
        <v>184144</v>
      </c>
      <c r="K102" s="109"/>
    </row>
    <row r="103" spans="1:11" s="92" customFormat="1" ht="50.25" customHeight="1">
      <c r="A103" s="106">
        <v>45888</v>
      </c>
      <c r="B103" s="104">
        <v>31926</v>
      </c>
      <c r="C103" s="107" t="s">
        <v>1338</v>
      </c>
      <c r="D103" s="217">
        <v>16964085</v>
      </c>
      <c r="E103" s="185" t="s">
        <v>1339</v>
      </c>
      <c r="F103" s="99"/>
      <c r="G103" s="186" t="s">
        <v>18</v>
      </c>
      <c r="H103" s="189" t="s">
        <v>359</v>
      </c>
      <c r="I103" s="190" t="s">
        <v>1350</v>
      </c>
      <c r="J103" s="188">
        <v>210450</v>
      </c>
      <c r="K103" s="109"/>
    </row>
    <row r="104" spans="1:11" s="92" customFormat="1" ht="36" customHeight="1">
      <c r="A104" s="106">
        <v>45889</v>
      </c>
      <c r="B104" s="104">
        <v>31927</v>
      </c>
      <c r="C104" s="107" t="s">
        <v>1340</v>
      </c>
      <c r="D104" s="108"/>
      <c r="E104" s="104" t="s">
        <v>1341</v>
      </c>
      <c r="F104" s="99"/>
      <c r="G104" s="186" t="s">
        <v>18</v>
      </c>
      <c r="H104" s="189" t="s">
        <v>1349</v>
      </c>
      <c r="I104" s="191" t="s">
        <v>1351</v>
      </c>
      <c r="J104" s="188">
        <v>184144</v>
      </c>
      <c r="K104" s="109"/>
    </row>
    <row r="105" spans="1:11" s="92" customFormat="1" ht="36" customHeight="1">
      <c r="A105" s="106">
        <v>45890</v>
      </c>
      <c r="B105" s="104">
        <v>31950</v>
      </c>
      <c r="C105" s="107" t="s">
        <v>1342</v>
      </c>
      <c r="D105" s="108"/>
      <c r="E105" s="104" t="s">
        <v>1343</v>
      </c>
      <c r="F105" s="99"/>
      <c r="G105" s="186" t="s">
        <v>18</v>
      </c>
      <c r="H105" s="189" t="s">
        <v>1296</v>
      </c>
      <c r="I105" s="190" t="s">
        <v>1297</v>
      </c>
      <c r="J105" s="188">
        <v>186594</v>
      </c>
      <c r="K105" s="109"/>
    </row>
    <row r="106" spans="1:11" s="92" customFormat="1" ht="36" customHeight="1">
      <c r="A106" s="106">
        <v>45890</v>
      </c>
      <c r="B106" s="104">
        <v>31955</v>
      </c>
      <c r="C106" s="107" t="s">
        <v>1344</v>
      </c>
      <c r="D106" s="108"/>
      <c r="E106" s="104" t="s">
        <v>1341</v>
      </c>
      <c r="F106" s="99"/>
      <c r="G106" s="186" t="s">
        <v>18</v>
      </c>
      <c r="H106" s="189" t="s">
        <v>1296</v>
      </c>
      <c r="I106" s="190" t="s">
        <v>1297</v>
      </c>
      <c r="J106" s="188">
        <v>184144</v>
      </c>
      <c r="K106" s="109"/>
    </row>
    <row r="107" spans="1:11" s="92" customFormat="1" ht="36" customHeight="1">
      <c r="A107" s="106">
        <v>45897</v>
      </c>
      <c r="B107" s="104" t="s">
        <v>1352</v>
      </c>
      <c r="C107" s="107" t="s">
        <v>35</v>
      </c>
      <c r="D107" s="214">
        <v>10071100</v>
      </c>
      <c r="E107" s="104" t="s">
        <v>1345</v>
      </c>
      <c r="F107" s="99"/>
      <c r="G107" s="186" t="s">
        <v>18</v>
      </c>
      <c r="H107" s="189" t="s">
        <v>1296</v>
      </c>
      <c r="I107" s="190" t="s">
        <v>1297</v>
      </c>
      <c r="J107" s="188">
        <v>3261975</v>
      </c>
      <c r="K107" s="109"/>
    </row>
    <row r="108" spans="1:11" s="92" customFormat="1" ht="36" customHeight="1">
      <c r="A108" s="106">
        <v>45897</v>
      </c>
      <c r="B108" s="104">
        <v>31985</v>
      </c>
      <c r="C108" s="107" t="s">
        <v>1346</v>
      </c>
      <c r="D108" s="183"/>
      <c r="E108" s="104" t="s">
        <v>1347</v>
      </c>
      <c r="F108" s="184"/>
      <c r="G108" s="187" t="s">
        <v>41</v>
      </c>
      <c r="H108" s="189" t="s">
        <v>1349</v>
      </c>
      <c r="I108" s="191" t="s">
        <v>1244</v>
      </c>
      <c r="J108" s="188">
        <v>652395</v>
      </c>
      <c r="K108" s="109"/>
    </row>
    <row r="109" spans="1:11" s="227" customFormat="1" ht="36" customHeight="1">
      <c r="A109" s="297" t="s">
        <v>588</v>
      </c>
      <c r="B109" s="298"/>
      <c r="C109" s="298"/>
      <c r="D109" s="298"/>
      <c r="E109" s="298"/>
      <c r="F109" s="298"/>
      <c r="G109" s="298"/>
      <c r="H109" s="298"/>
      <c r="I109" s="299"/>
      <c r="J109" s="225">
        <v>6594798</v>
      </c>
      <c r="K109" s="226"/>
    </row>
    <row r="110" spans="1:11" ht="21.75" customHeight="1" thickBot="1">
      <c r="J110" s="10"/>
    </row>
    <row r="111" spans="1:11" s="212" customFormat="1" ht="21.75" customHeight="1">
      <c r="A111" s="267" t="s">
        <v>1411</v>
      </c>
      <c r="B111" s="268"/>
      <c r="C111" s="268"/>
      <c r="D111" s="268"/>
      <c r="E111" s="268"/>
      <c r="F111" s="268"/>
      <c r="G111" s="268"/>
      <c r="H111" s="268"/>
      <c r="I111" s="268"/>
      <c r="J111" s="268"/>
      <c r="K111" s="218"/>
    </row>
    <row r="112" spans="1:11" s="212" customFormat="1" ht="21.75" customHeight="1">
      <c r="A112" s="275" t="s">
        <v>1232</v>
      </c>
      <c r="B112" s="275" t="s">
        <v>4</v>
      </c>
      <c r="C112" s="275" t="s">
        <v>1233</v>
      </c>
      <c r="D112" s="275" t="s">
        <v>6</v>
      </c>
      <c r="E112" s="275" t="s">
        <v>1234</v>
      </c>
      <c r="F112" s="272" t="s">
        <v>8</v>
      </c>
      <c r="G112" s="276" t="s">
        <v>9</v>
      </c>
      <c r="H112" s="273"/>
      <c r="I112" s="273"/>
      <c r="J112" s="277" t="s">
        <v>1235</v>
      </c>
      <c r="K112" s="272"/>
    </row>
    <row r="113" spans="1:18" s="212" customFormat="1" ht="21.75" customHeight="1">
      <c r="A113" s="273"/>
      <c r="B113" s="273"/>
      <c r="C113" s="273"/>
      <c r="D113" s="273"/>
      <c r="E113" s="273"/>
      <c r="F113" s="273"/>
      <c r="G113" s="213" t="s">
        <v>1237</v>
      </c>
      <c r="H113" s="213" t="s">
        <v>13</v>
      </c>
      <c r="I113" s="213" t="s">
        <v>14</v>
      </c>
      <c r="J113" s="273"/>
      <c r="K113" s="273"/>
    </row>
    <row r="114" spans="1:18" ht="36" customHeight="1">
      <c r="A114" s="118">
        <v>45922</v>
      </c>
      <c r="B114" s="219">
        <v>32102</v>
      </c>
      <c r="C114" s="220" t="s">
        <v>35</v>
      </c>
      <c r="D114" s="126">
        <v>10071100</v>
      </c>
      <c r="E114" s="220" t="s">
        <v>1412</v>
      </c>
      <c r="F114" s="221"/>
      <c r="G114" s="125" t="s">
        <v>18</v>
      </c>
      <c r="H114" s="189" t="s">
        <v>1349</v>
      </c>
      <c r="I114" s="222" t="s">
        <v>1428</v>
      </c>
      <c r="J114" s="223">
        <v>3261975</v>
      </c>
      <c r="K114" s="221"/>
    </row>
    <row r="115" spans="1:18" ht="36" customHeight="1">
      <c r="A115" s="118">
        <v>45924</v>
      </c>
      <c r="B115" s="219">
        <v>32116</v>
      </c>
      <c r="C115" s="220" t="s">
        <v>1413</v>
      </c>
      <c r="D115" s="126">
        <v>16688207</v>
      </c>
      <c r="E115" s="220" t="s">
        <v>1414</v>
      </c>
      <c r="F115" s="221"/>
      <c r="G115" s="125" t="s">
        <v>41</v>
      </c>
      <c r="H115" s="222" t="s">
        <v>1301</v>
      </c>
      <c r="I115" s="222" t="s">
        <v>1429</v>
      </c>
      <c r="J115" s="223">
        <v>652395</v>
      </c>
      <c r="K115" s="221"/>
    </row>
    <row r="116" spans="1:18" ht="36" customHeight="1">
      <c r="A116" s="118">
        <v>45924</v>
      </c>
      <c r="B116" s="219">
        <v>31529</v>
      </c>
      <c r="C116" s="220" t="s">
        <v>1415</v>
      </c>
      <c r="D116" s="215">
        <v>112643985</v>
      </c>
      <c r="E116" s="220" t="s">
        <v>1416</v>
      </c>
      <c r="F116" s="221"/>
      <c r="G116" s="125" t="s">
        <v>18</v>
      </c>
      <c r="H116" s="222" t="s">
        <v>1246</v>
      </c>
      <c r="I116" s="222" t="s">
        <v>800</v>
      </c>
      <c r="J116" s="223">
        <v>184144</v>
      </c>
      <c r="K116" s="221"/>
    </row>
    <row r="117" spans="1:18" ht="36" customHeight="1">
      <c r="A117" s="118">
        <v>45926</v>
      </c>
      <c r="B117" s="219">
        <v>32135</v>
      </c>
      <c r="C117" s="220" t="s">
        <v>1417</v>
      </c>
      <c r="D117" s="126"/>
      <c r="E117" s="220" t="s">
        <v>1418</v>
      </c>
      <c r="F117" s="221"/>
      <c r="G117" s="125" t="s">
        <v>18</v>
      </c>
      <c r="H117" s="189" t="s">
        <v>1349</v>
      </c>
      <c r="I117" s="222" t="s">
        <v>1328</v>
      </c>
      <c r="J117" s="223">
        <v>2104500</v>
      </c>
      <c r="K117" s="221"/>
    </row>
    <row r="118" spans="1:18" ht="36" customHeight="1">
      <c r="A118" s="118">
        <v>45926</v>
      </c>
      <c r="B118" s="219">
        <v>32147</v>
      </c>
      <c r="C118" s="220" t="s">
        <v>35</v>
      </c>
      <c r="D118" s="126">
        <v>10071100</v>
      </c>
      <c r="E118" s="220" t="s">
        <v>1419</v>
      </c>
      <c r="F118" s="221"/>
      <c r="G118" s="125" t="s">
        <v>18</v>
      </c>
      <c r="H118" s="189" t="s">
        <v>1349</v>
      </c>
      <c r="I118" s="222" t="s">
        <v>1428</v>
      </c>
      <c r="J118" s="223">
        <v>3261975</v>
      </c>
      <c r="K118" s="221"/>
    </row>
    <row r="119" spans="1:18" ht="36" customHeight="1">
      <c r="A119" s="118">
        <v>45929</v>
      </c>
      <c r="B119" s="219">
        <v>32153</v>
      </c>
      <c r="C119" s="220" t="s">
        <v>1420</v>
      </c>
      <c r="D119" s="126"/>
      <c r="E119" s="220" t="s">
        <v>1421</v>
      </c>
      <c r="F119" s="221"/>
      <c r="G119" s="125" t="s">
        <v>18</v>
      </c>
      <c r="H119" s="189" t="s">
        <v>1349</v>
      </c>
      <c r="I119" s="222" t="s">
        <v>1328</v>
      </c>
      <c r="J119" s="223">
        <v>184144</v>
      </c>
      <c r="K119" s="221"/>
    </row>
    <row r="120" spans="1:18" ht="36" customHeight="1">
      <c r="A120" s="118">
        <v>45929</v>
      </c>
      <c r="B120" s="219">
        <v>32157</v>
      </c>
      <c r="C120" s="220" t="s">
        <v>35</v>
      </c>
      <c r="D120" s="126">
        <v>10071100</v>
      </c>
      <c r="E120" s="220" t="s">
        <v>1422</v>
      </c>
      <c r="F120" s="221"/>
      <c r="G120" s="125" t="s">
        <v>18</v>
      </c>
      <c r="H120" s="189" t="s">
        <v>1349</v>
      </c>
      <c r="I120" s="222" t="s">
        <v>1428</v>
      </c>
      <c r="J120" s="223">
        <v>3261975</v>
      </c>
      <c r="K120" s="221"/>
    </row>
    <row r="121" spans="1:18" ht="36" customHeight="1">
      <c r="A121" s="118">
        <v>45929</v>
      </c>
      <c r="B121" s="219">
        <v>31184</v>
      </c>
      <c r="C121" s="220" t="s">
        <v>1423</v>
      </c>
      <c r="D121" s="126">
        <v>110267013</v>
      </c>
      <c r="E121" s="220" t="s">
        <v>50</v>
      </c>
      <c r="F121" s="221"/>
      <c r="G121" s="125" t="s">
        <v>18</v>
      </c>
      <c r="H121" s="222" t="s">
        <v>1301</v>
      </c>
      <c r="I121" s="222" t="s">
        <v>1428</v>
      </c>
      <c r="J121" s="223">
        <v>105225</v>
      </c>
      <c r="K121" s="221"/>
    </row>
    <row r="122" spans="1:18" ht="36" customHeight="1">
      <c r="A122" s="118">
        <v>45930</v>
      </c>
      <c r="B122" s="219">
        <v>32160</v>
      </c>
      <c r="C122" s="220" t="s">
        <v>1424</v>
      </c>
      <c r="D122" s="215">
        <v>16560111</v>
      </c>
      <c r="E122" s="220" t="s">
        <v>1425</v>
      </c>
      <c r="F122" s="221"/>
      <c r="G122" s="125" t="s">
        <v>18</v>
      </c>
      <c r="H122" s="222" t="s">
        <v>1296</v>
      </c>
      <c r="I122" s="222" t="s">
        <v>1297</v>
      </c>
      <c r="J122" s="223">
        <v>106625</v>
      </c>
      <c r="K122" s="221"/>
    </row>
    <row r="123" spans="1:18" ht="36" customHeight="1">
      <c r="A123" s="118">
        <v>45930</v>
      </c>
      <c r="B123" s="219">
        <v>31185</v>
      </c>
      <c r="C123" s="220" t="s">
        <v>1426</v>
      </c>
      <c r="D123" s="126">
        <v>110524199</v>
      </c>
      <c r="E123" s="220" t="s">
        <v>1427</v>
      </c>
      <c r="F123" s="221"/>
      <c r="G123" s="125" t="s">
        <v>18</v>
      </c>
      <c r="H123" s="222" t="s">
        <v>418</v>
      </c>
      <c r="I123" s="222" t="s">
        <v>1430</v>
      </c>
      <c r="J123" s="223">
        <v>184144</v>
      </c>
      <c r="K123" s="221"/>
    </row>
    <row r="124" spans="1:18" ht="36" customHeight="1">
      <c r="A124" s="274" t="s">
        <v>588</v>
      </c>
      <c r="B124" s="274"/>
      <c r="C124" s="274"/>
      <c r="D124" s="274"/>
      <c r="E124" s="274"/>
      <c r="F124" s="274"/>
      <c r="G124" s="274"/>
      <c r="H124" s="274"/>
      <c r="I124" s="274"/>
      <c r="J124" s="224">
        <v>13307102</v>
      </c>
      <c r="K124" s="221"/>
    </row>
    <row r="125" spans="1:18" ht="21.75" customHeight="1">
      <c r="J125" s="10"/>
    </row>
    <row r="126" spans="1:18" ht="21.75" customHeight="1">
      <c r="A126" s="267" t="s">
        <v>1569</v>
      </c>
      <c r="B126" s="268"/>
      <c r="C126" s="268"/>
      <c r="D126" s="268"/>
      <c r="E126" s="268"/>
      <c r="F126" s="268"/>
      <c r="G126" s="268"/>
      <c r="H126" s="268"/>
      <c r="I126" s="268"/>
      <c r="J126" s="268"/>
      <c r="K126" s="260"/>
    </row>
    <row r="127" spans="1:18" ht="21.75" customHeight="1">
      <c r="A127" s="269" t="s">
        <v>1232</v>
      </c>
      <c r="B127" s="269" t="s">
        <v>4</v>
      </c>
      <c r="C127" s="269" t="s">
        <v>1233</v>
      </c>
      <c r="D127" s="269" t="s">
        <v>6</v>
      </c>
      <c r="E127" s="269" t="s">
        <v>1234</v>
      </c>
      <c r="F127" s="269" t="s">
        <v>8</v>
      </c>
      <c r="G127" s="270" t="s">
        <v>9</v>
      </c>
      <c r="H127" s="270"/>
      <c r="I127" s="270"/>
      <c r="J127" s="271" t="s">
        <v>1235</v>
      </c>
      <c r="K127" s="265"/>
      <c r="R127" s="246"/>
    </row>
    <row r="128" spans="1:18" ht="21.75" customHeight="1">
      <c r="A128" s="269"/>
      <c r="B128" s="269"/>
      <c r="C128" s="269"/>
      <c r="D128" s="269"/>
      <c r="E128" s="269"/>
      <c r="F128" s="269"/>
      <c r="G128" s="250" t="s">
        <v>1237</v>
      </c>
      <c r="H128" s="250" t="s">
        <v>13</v>
      </c>
      <c r="I128" s="250" t="s">
        <v>14</v>
      </c>
      <c r="J128" s="271"/>
      <c r="K128" s="265"/>
    </row>
    <row r="129" spans="1:11" ht="21.75" customHeight="1">
      <c r="A129" s="251">
        <v>45929</v>
      </c>
      <c r="B129" s="252">
        <v>32156</v>
      </c>
      <c r="C129" s="253" t="s">
        <v>1330</v>
      </c>
      <c r="D129" s="167">
        <v>14655689</v>
      </c>
      <c r="E129" s="253" t="s">
        <v>1570</v>
      </c>
      <c r="F129" s="249"/>
      <c r="G129" s="249"/>
      <c r="H129" s="249"/>
      <c r="I129" s="249"/>
      <c r="J129" s="254">
        <v>42090</v>
      </c>
      <c r="K129" s="261"/>
    </row>
    <row r="130" spans="1:11" ht="21.75" customHeight="1">
      <c r="A130" s="266" t="s">
        <v>588</v>
      </c>
      <c r="B130" s="266"/>
      <c r="C130" s="266"/>
      <c r="D130" s="266"/>
      <c r="E130" s="266"/>
      <c r="F130" s="266"/>
      <c r="G130" s="266"/>
      <c r="H130" s="266"/>
      <c r="I130" s="266"/>
      <c r="J130" s="255">
        <v>42090</v>
      </c>
      <c r="K130" s="249"/>
    </row>
    <row r="131" spans="1:11" ht="15.75" customHeight="1">
      <c r="J131" s="10"/>
    </row>
    <row r="132" spans="1:11" s="257" customFormat="1" ht="21.75" customHeight="1">
      <c r="A132" s="267" t="s">
        <v>1571</v>
      </c>
      <c r="B132" s="268"/>
      <c r="C132" s="268"/>
      <c r="D132" s="268"/>
      <c r="E132" s="268"/>
      <c r="F132" s="268"/>
      <c r="G132" s="268"/>
      <c r="H132" s="268"/>
      <c r="I132" s="268"/>
      <c r="J132" s="268"/>
      <c r="K132" s="260"/>
    </row>
    <row r="133" spans="1:11" s="257" customFormat="1" ht="21.75" customHeight="1">
      <c r="A133" s="269" t="s">
        <v>1232</v>
      </c>
      <c r="B133" s="269" t="s">
        <v>4</v>
      </c>
      <c r="C133" s="269" t="s">
        <v>1233</v>
      </c>
      <c r="D133" s="269" t="s">
        <v>6</v>
      </c>
      <c r="E133" s="269" t="s">
        <v>1234</v>
      </c>
      <c r="F133" s="269" t="s">
        <v>8</v>
      </c>
      <c r="G133" s="270" t="s">
        <v>9</v>
      </c>
      <c r="H133" s="270"/>
      <c r="I133" s="270"/>
      <c r="J133" s="271" t="s">
        <v>1235</v>
      </c>
      <c r="K133" s="265"/>
    </row>
    <row r="134" spans="1:11" s="257" customFormat="1" ht="21.75" customHeight="1">
      <c r="A134" s="269"/>
      <c r="B134" s="269"/>
      <c r="C134" s="269"/>
      <c r="D134" s="269"/>
      <c r="E134" s="269"/>
      <c r="F134" s="269"/>
      <c r="G134" s="258" t="s">
        <v>1237</v>
      </c>
      <c r="H134" s="258" t="s">
        <v>13</v>
      </c>
      <c r="I134" s="258" t="s">
        <v>14</v>
      </c>
      <c r="J134" s="271"/>
      <c r="K134" s="265"/>
    </row>
    <row r="135" spans="1:11" s="257" customFormat="1" ht="36.75" customHeight="1">
      <c r="A135" s="251">
        <v>45938</v>
      </c>
      <c r="B135" s="252">
        <v>32220</v>
      </c>
      <c r="C135" s="253" t="s">
        <v>1572</v>
      </c>
      <c r="D135" s="167"/>
      <c r="E135" s="253" t="s">
        <v>1573</v>
      </c>
      <c r="F135" s="256"/>
      <c r="G135" s="263" t="s">
        <v>18</v>
      </c>
      <c r="H135" s="222" t="s">
        <v>1578</v>
      </c>
      <c r="I135" s="264" t="s">
        <v>800</v>
      </c>
      <c r="J135" s="254">
        <v>2630625</v>
      </c>
      <c r="K135" s="261"/>
    </row>
    <row r="136" spans="1:11" s="257" customFormat="1" ht="21.75" customHeight="1">
      <c r="A136" s="251">
        <v>45938</v>
      </c>
      <c r="B136" s="252">
        <v>32223</v>
      </c>
      <c r="C136" s="253" t="s">
        <v>1574</v>
      </c>
      <c r="D136" s="167"/>
      <c r="E136" s="253" t="s">
        <v>1343</v>
      </c>
      <c r="F136" s="256"/>
      <c r="G136" s="263" t="s">
        <v>18</v>
      </c>
      <c r="H136" s="222" t="s">
        <v>1296</v>
      </c>
      <c r="I136" s="264" t="s">
        <v>1297</v>
      </c>
      <c r="J136" s="254">
        <v>184144</v>
      </c>
      <c r="K136" s="261"/>
    </row>
    <row r="137" spans="1:11" s="257" customFormat="1" ht="21.75" customHeight="1">
      <c r="A137" s="251">
        <v>45944</v>
      </c>
      <c r="B137" s="252">
        <v>32259</v>
      </c>
      <c r="C137" s="253" t="s">
        <v>1575</v>
      </c>
      <c r="D137" s="167"/>
      <c r="E137" s="253" t="s">
        <v>1576</v>
      </c>
      <c r="F137" s="256"/>
      <c r="G137" s="263" t="s">
        <v>41</v>
      </c>
      <c r="H137" s="222" t="s">
        <v>1301</v>
      </c>
      <c r="I137" s="264" t="s">
        <v>1429</v>
      </c>
      <c r="J137" s="254">
        <v>420900</v>
      </c>
      <c r="K137" s="261"/>
    </row>
    <row r="138" spans="1:11" s="257" customFormat="1" ht="21.75" customHeight="1">
      <c r="A138" s="251">
        <v>45952</v>
      </c>
      <c r="B138" s="252">
        <v>32325</v>
      </c>
      <c r="C138" s="253" t="s">
        <v>1577</v>
      </c>
      <c r="D138" s="167">
        <v>110087864</v>
      </c>
      <c r="E138" s="253" t="s">
        <v>1343</v>
      </c>
      <c r="F138" s="256"/>
      <c r="G138" s="263" t="s">
        <v>18</v>
      </c>
      <c r="H138" s="222" t="s">
        <v>1301</v>
      </c>
      <c r="I138" s="264" t="s">
        <v>1428</v>
      </c>
      <c r="J138" s="254">
        <v>184144</v>
      </c>
      <c r="K138" s="261"/>
    </row>
    <row r="139" spans="1:11" s="257" customFormat="1" ht="21.75" customHeight="1">
      <c r="A139" s="266" t="s">
        <v>588</v>
      </c>
      <c r="B139" s="266"/>
      <c r="C139" s="266"/>
      <c r="D139" s="266"/>
      <c r="E139" s="266"/>
      <c r="F139" s="266"/>
      <c r="G139" s="266"/>
      <c r="H139" s="266"/>
      <c r="I139" s="266"/>
      <c r="J139" s="255">
        <v>3419813</v>
      </c>
      <c r="K139" s="256"/>
    </row>
    <row r="140" spans="1:11" ht="15.75" customHeight="1">
      <c r="J140" s="10"/>
    </row>
    <row r="141" spans="1:11" ht="15.75" customHeight="1">
      <c r="J141" s="10"/>
    </row>
    <row r="142" spans="1:11" ht="15.75" customHeight="1">
      <c r="J142" s="10"/>
    </row>
    <row r="143" spans="1:11" ht="15.75" customHeight="1">
      <c r="J143" s="10"/>
    </row>
    <row r="144" spans="1:11" ht="15.75" customHeight="1">
      <c r="J144" s="10"/>
    </row>
    <row r="145" spans="10:10" ht="15.75" customHeight="1">
      <c r="J145" s="10"/>
    </row>
    <row r="146" spans="10:10" ht="15.75" customHeight="1">
      <c r="J146" s="10"/>
    </row>
    <row r="147" spans="10:10" ht="15.75" customHeight="1">
      <c r="J147" s="10"/>
    </row>
    <row r="148" spans="10:10" ht="15.75" customHeight="1">
      <c r="J148" s="10"/>
    </row>
    <row r="149" spans="10:10" ht="15.75" customHeight="1">
      <c r="J149" s="10"/>
    </row>
    <row r="150" spans="10:10" ht="15.75" customHeight="1">
      <c r="J150" s="10"/>
    </row>
    <row r="151" spans="10:10" ht="15.75" customHeight="1">
      <c r="J151" s="10"/>
    </row>
    <row r="152" spans="10:10" ht="15.75" customHeight="1">
      <c r="J152" s="10"/>
    </row>
    <row r="153" spans="10:10" ht="15.75" customHeight="1">
      <c r="J153" s="10"/>
    </row>
    <row r="154" spans="10:10" ht="15.75" customHeight="1">
      <c r="J154" s="10"/>
    </row>
    <row r="155" spans="10:10" ht="15.75" customHeight="1">
      <c r="J155" s="10"/>
    </row>
    <row r="156" spans="10:10" ht="15.75" customHeight="1">
      <c r="J156" s="10"/>
    </row>
    <row r="157" spans="10:10" ht="15.75" customHeight="1">
      <c r="J157" s="10"/>
    </row>
    <row r="158" spans="10:10" ht="15.75" customHeight="1">
      <c r="J158" s="10"/>
    </row>
    <row r="159" spans="10:10" ht="15.75" customHeight="1">
      <c r="J159" s="10"/>
    </row>
    <row r="160" spans="10:10" ht="15.75" customHeight="1">
      <c r="J160" s="10"/>
    </row>
    <row r="161" spans="10:10" ht="15.75" customHeight="1">
      <c r="J161" s="10"/>
    </row>
    <row r="162" spans="10:10" ht="15.75" customHeight="1">
      <c r="J162" s="10"/>
    </row>
    <row r="163" spans="10:10" ht="15.75" customHeight="1">
      <c r="J163" s="10"/>
    </row>
    <row r="164" spans="10:10" ht="15.75" customHeight="1">
      <c r="J164" s="10"/>
    </row>
    <row r="165" spans="10:10" ht="15.75" customHeight="1">
      <c r="J165" s="10"/>
    </row>
    <row r="166" spans="10:10" ht="15.75" customHeight="1">
      <c r="J166" s="10"/>
    </row>
    <row r="167" spans="10:10" ht="15.75" customHeight="1">
      <c r="J167" s="10"/>
    </row>
    <row r="168" spans="10:10" ht="15.75" customHeight="1">
      <c r="J168" s="10"/>
    </row>
    <row r="169" spans="10:10" ht="15.75" customHeight="1">
      <c r="J169" s="10"/>
    </row>
    <row r="170" spans="10:10" ht="15.75" customHeight="1">
      <c r="J170" s="10"/>
    </row>
    <row r="171" spans="10:10" ht="15.75" customHeight="1">
      <c r="J171" s="10"/>
    </row>
    <row r="172" spans="10:10" ht="15.75" customHeight="1">
      <c r="J172" s="10"/>
    </row>
    <row r="173" spans="10:10" ht="15.75" customHeight="1">
      <c r="J173" s="10"/>
    </row>
    <row r="174" spans="10:10" ht="15.75" customHeight="1">
      <c r="J174" s="10"/>
    </row>
    <row r="175" spans="10:10" ht="15.75" customHeight="1">
      <c r="J175" s="10"/>
    </row>
    <row r="176" spans="10:10" ht="15.75" customHeight="1">
      <c r="J176" s="10"/>
    </row>
    <row r="177" spans="10:10" ht="15.75" customHeight="1">
      <c r="J177" s="10"/>
    </row>
    <row r="178" spans="10:10" ht="15.75" customHeight="1">
      <c r="J178" s="10"/>
    </row>
    <row r="179" spans="10:10" ht="15.75" customHeight="1">
      <c r="J179" s="10"/>
    </row>
    <row r="180" spans="10:10" ht="15.75" customHeight="1">
      <c r="J180" s="10"/>
    </row>
    <row r="181" spans="10:10" ht="15.75" customHeight="1">
      <c r="J181" s="10"/>
    </row>
    <row r="182" spans="10:10" ht="15.75" customHeight="1">
      <c r="J182" s="10"/>
    </row>
    <row r="183" spans="10:10" ht="15.75" customHeight="1">
      <c r="J183" s="10"/>
    </row>
    <row r="184" spans="10:10" ht="15.75" customHeight="1">
      <c r="J184" s="10"/>
    </row>
    <row r="185" spans="10:10" ht="15.75" customHeight="1">
      <c r="J185" s="10"/>
    </row>
    <row r="186" spans="10:10" ht="15.75" customHeight="1">
      <c r="J186" s="10"/>
    </row>
    <row r="187" spans="10:10" ht="15.75" customHeight="1">
      <c r="J187" s="10"/>
    </row>
    <row r="188" spans="10:10" ht="15.75" customHeight="1">
      <c r="J188" s="10"/>
    </row>
    <row r="189" spans="10:10" ht="15.75" customHeight="1">
      <c r="J189" s="10"/>
    </row>
    <row r="190" spans="10:10" ht="15.75" customHeight="1">
      <c r="J190" s="10"/>
    </row>
    <row r="191" spans="10:10" ht="15.75" customHeight="1">
      <c r="J191" s="10"/>
    </row>
    <row r="192" spans="10:10" ht="15.75" customHeight="1">
      <c r="J192" s="10"/>
    </row>
    <row r="193" spans="10:10" ht="15.75" customHeight="1">
      <c r="J193" s="10"/>
    </row>
    <row r="194" spans="10:10" ht="15.75" customHeight="1">
      <c r="J194" s="10"/>
    </row>
    <row r="195" spans="10:10" ht="15.75" customHeight="1">
      <c r="J195" s="10"/>
    </row>
    <row r="196" spans="10:10" ht="15.75" customHeight="1">
      <c r="J196" s="10"/>
    </row>
    <row r="197" spans="10:10" ht="15.75" customHeight="1">
      <c r="J197" s="10"/>
    </row>
    <row r="198" spans="10:10" ht="15.75" customHeight="1">
      <c r="J198" s="10"/>
    </row>
    <row r="199" spans="10:10" ht="15.75" customHeight="1">
      <c r="J199" s="10"/>
    </row>
    <row r="200" spans="10:10" ht="15.75" customHeight="1">
      <c r="J200" s="10"/>
    </row>
    <row r="201" spans="10:10" ht="15.75" customHeight="1">
      <c r="J201" s="10"/>
    </row>
    <row r="202" spans="10:10" ht="15.75" customHeight="1">
      <c r="J202" s="10"/>
    </row>
    <row r="203" spans="10:10" ht="15.75" customHeight="1">
      <c r="J203" s="10"/>
    </row>
    <row r="204" spans="10:10" ht="15.75" customHeight="1">
      <c r="J204" s="10"/>
    </row>
    <row r="205" spans="10:10" ht="15.75" customHeight="1">
      <c r="J205" s="10"/>
    </row>
    <row r="206" spans="10:10" ht="15.75" customHeight="1">
      <c r="J206" s="10"/>
    </row>
    <row r="207" spans="10:10" ht="15.75" customHeight="1">
      <c r="J207" s="10"/>
    </row>
    <row r="208" spans="10:10" ht="15.75" customHeight="1">
      <c r="J208" s="10"/>
    </row>
    <row r="209" spans="10:10" ht="15.75" customHeight="1">
      <c r="J209" s="10"/>
    </row>
    <row r="210" spans="10:10" ht="15.75" customHeight="1">
      <c r="J210" s="10"/>
    </row>
    <row r="211" spans="10:10" ht="15.75" customHeight="1">
      <c r="J211" s="10"/>
    </row>
    <row r="212" spans="10:10" ht="15.75" customHeight="1">
      <c r="J212" s="10"/>
    </row>
    <row r="213" spans="10:10" ht="15.75" customHeight="1">
      <c r="J213" s="10"/>
    </row>
    <row r="214" spans="10:10" ht="15.75" customHeight="1">
      <c r="J214" s="10"/>
    </row>
    <row r="215" spans="10:10" ht="15.75" customHeight="1">
      <c r="J215" s="10"/>
    </row>
    <row r="216" spans="10:10" ht="15.75" customHeight="1">
      <c r="J216" s="10"/>
    </row>
    <row r="217" spans="10:10" ht="15.75" customHeight="1">
      <c r="J217" s="10"/>
    </row>
    <row r="218" spans="10:10" ht="15.75" customHeight="1">
      <c r="J218" s="10"/>
    </row>
    <row r="219" spans="10:10" ht="15.75" customHeight="1">
      <c r="J219" s="10"/>
    </row>
    <row r="220" spans="10:10" ht="15.75" customHeight="1">
      <c r="J220" s="10"/>
    </row>
    <row r="221" spans="10:10" ht="15.75" customHeight="1">
      <c r="J221" s="10"/>
    </row>
    <row r="222" spans="10:10" ht="15.75" customHeight="1">
      <c r="J222" s="10"/>
    </row>
    <row r="223" spans="10:10" ht="15.75" customHeight="1">
      <c r="J223" s="10"/>
    </row>
    <row r="224" spans="10:10" ht="15.75" customHeight="1">
      <c r="J224" s="10"/>
    </row>
    <row r="225" spans="10:10" ht="15.75" customHeight="1">
      <c r="J225" s="10"/>
    </row>
    <row r="226" spans="10:10" ht="15.75" customHeight="1">
      <c r="J226" s="10"/>
    </row>
    <row r="227" spans="10:10" ht="15.75" customHeight="1">
      <c r="J227" s="10"/>
    </row>
    <row r="228" spans="10:10" ht="15.75" customHeight="1">
      <c r="J228" s="10"/>
    </row>
    <row r="229" spans="10:10" ht="15.75" customHeight="1">
      <c r="J229" s="10"/>
    </row>
    <row r="230" spans="10:10" ht="15.75" customHeight="1">
      <c r="J230" s="10"/>
    </row>
    <row r="231" spans="10:10" ht="15.75" customHeight="1">
      <c r="J231" s="10"/>
    </row>
    <row r="232" spans="10:10" ht="15.75" customHeight="1">
      <c r="J232" s="10"/>
    </row>
    <row r="233" spans="10:10" ht="15.75" customHeight="1">
      <c r="J233" s="10"/>
    </row>
    <row r="234" spans="10:10" ht="15.75" customHeight="1">
      <c r="J234" s="10"/>
    </row>
    <row r="235" spans="10:10" ht="15.75" customHeight="1">
      <c r="J235" s="10"/>
    </row>
    <row r="236" spans="10:10" ht="15.75" customHeight="1">
      <c r="J236" s="10"/>
    </row>
    <row r="237" spans="10:10" ht="15.75" customHeight="1">
      <c r="J237" s="10"/>
    </row>
    <row r="238" spans="10:10" ht="15.75" customHeight="1">
      <c r="J238" s="10"/>
    </row>
    <row r="239" spans="10:10" ht="15.75" customHeight="1">
      <c r="J239" s="10"/>
    </row>
    <row r="240" spans="10:10" ht="15.75" customHeight="1">
      <c r="J240" s="10"/>
    </row>
    <row r="241" spans="10:10" ht="15.75" customHeight="1">
      <c r="J241" s="10"/>
    </row>
    <row r="242" spans="10:10" ht="15.75" customHeight="1">
      <c r="J242" s="10"/>
    </row>
    <row r="243" spans="10:10" ht="15.75" customHeight="1">
      <c r="J243" s="10"/>
    </row>
    <row r="244" spans="10:10" ht="15.75" customHeight="1">
      <c r="J244" s="10"/>
    </row>
    <row r="245" spans="10:10" ht="15.75" customHeight="1">
      <c r="J245" s="10"/>
    </row>
    <row r="246" spans="10:10" ht="15.75" customHeight="1">
      <c r="J246" s="10"/>
    </row>
    <row r="247" spans="10:10" ht="15.75" customHeight="1">
      <c r="J247" s="10"/>
    </row>
    <row r="248" spans="10:10" ht="15.75" customHeight="1">
      <c r="J248" s="10"/>
    </row>
    <row r="249" spans="10:10" ht="15.75" customHeight="1">
      <c r="J249" s="10"/>
    </row>
    <row r="250" spans="10:10" ht="15.75" customHeight="1">
      <c r="J250" s="10"/>
    </row>
    <row r="251" spans="10:10" ht="15.75" customHeight="1">
      <c r="J251" s="10"/>
    </row>
    <row r="252" spans="10:10" ht="15.75" customHeight="1">
      <c r="J252" s="10"/>
    </row>
    <row r="253" spans="10:10" ht="15.75" customHeight="1">
      <c r="J253" s="10"/>
    </row>
    <row r="254" spans="10:10" ht="15.75" customHeight="1">
      <c r="J254" s="10"/>
    </row>
    <row r="255" spans="10:10" ht="15.75" customHeight="1">
      <c r="J255" s="10"/>
    </row>
    <row r="256" spans="10:10" ht="15.75" customHeight="1">
      <c r="J256" s="10"/>
    </row>
    <row r="257" spans="10:10" ht="15.75" customHeight="1">
      <c r="J257" s="10"/>
    </row>
    <row r="258" spans="10:10" ht="15.75" customHeight="1">
      <c r="J258" s="10"/>
    </row>
    <row r="259" spans="10:10" ht="15.75" customHeight="1">
      <c r="J259" s="10"/>
    </row>
    <row r="260" spans="10:10" ht="15.75" customHeight="1">
      <c r="J260" s="10"/>
    </row>
    <row r="261" spans="10:10" ht="15.75" customHeight="1">
      <c r="J261" s="10"/>
    </row>
    <row r="262" spans="10:10" ht="15.75" customHeight="1">
      <c r="J262" s="10"/>
    </row>
    <row r="263" spans="10:10" ht="15.75" customHeight="1">
      <c r="J263" s="10"/>
    </row>
    <row r="264" spans="10:10" ht="15.75" customHeight="1">
      <c r="J264" s="10"/>
    </row>
    <row r="265" spans="10:10" ht="15.75" customHeight="1">
      <c r="J265" s="10"/>
    </row>
    <row r="266" spans="10:10" ht="15.75" customHeight="1">
      <c r="J266" s="10"/>
    </row>
    <row r="267" spans="10:10" ht="15.75" customHeight="1">
      <c r="J267" s="10"/>
    </row>
    <row r="268" spans="10:10" ht="15.75" customHeight="1">
      <c r="J268" s="10"/>
    </row>
    <row r="269" spans="10:10" ht="15.75" customHeight="1">
      <c r="J269" s="10"/>
    </row>
    <row r="270" spans="10:10" ht="15.75" customHeight="1">
      <c r="J270" s="10"/>
    </row>
    <row r="271" spans="10:10" ht="15.75" customHeight="1">
      <c r="J271" s="10"/>
    </row>
    <row r="272" spans="10:10" ht="15.75" customHeight="1">
      <c r="J272" s="10"/>
    </row>
    <row r="273" spans="10:10" ht="15.75" customHeight="1">
      <c r="J273" s="10"/>
    </row>
    <row r="274" spans="10:10" ht="15.75" customHeight="1">
      <c r="J274" s="10"/>
    </row>
    <row r="275" spans="10:10" ht="15.75" customHeight="1">
      <c r="J275" s="10"/>
    </row>
    <row r="276" spans="10:10" ht="15.75" customHeight="1">
      <c r="J276" s="10"/>
    </row>
    <row r="277" spans="10:10" ht="15.75" customHeight="1">
      <c r="J277" s="10"/>
    </row>
    <row r="278" spans="10:10" ht="15.75" customHeight="1">
      <c r="J278" s="10"/>
    </row>
    <row r="279" spans="10:10" ht="15.75" customHeight="1">
      <c r="J279" s="10"/>
    </row>
    <row r="280" spans="10:10" ht="15.75" customHeight="1">
      <c r="J280" s="10"/>
    </row>
    <row r="281" spans="10:10" ht="15.75" customHeight="1">
      <c r="J281" s="10"/>
    </row>
    <row r="282" spans="10:10" ht="15.75" customHeight="1">
      <c r="J282" s="10"/>
    </row>
    <row r="283" spans="10:10" ht="15.75" customHeight="1">
      <c r="J283" s="10"/>
    </row>
    <row r="284" spans="10:10" ht="15.75" customHeight="1">
      <c r="J284" s="10"/>
    </row>
    <row r="285" spans="10:10" ht="15.75" customHeight="1">
      <c r="J285" s="10"/>
    </row>
    <row r="286" spans="10:10" ht="15.75" customHeight="1">
      <c r="J286" s="10"/>
    </row>
    <row r="287" spans="10:10" ht="15.75" customHeight="1">
      <c r="J287" s="10"/>
    </row>
    <row r="288" spans="10:10" ht="15.75" customHeight="1">
      <c r="J288" s="10"/>
    </row>
    <row r="289" spans="10:10" ht="15.75" customHeight="1">
      <c r="J289" s="10"/>
    </row>
    <row r="290" spans="10:10" ht="15.75" customHeight="1">
      <c r="J290" s="10"/>
    </row>
    <row r="291" spans="10:10" ht="15.75" customHeight="1">
      <c r="J291" s="10"/>
    </row>
    <row r="292" spans="10:10" ht="15.75" customHeight="1">
      <c r="J292" s="10"/>
    </row>
    <row r="293" spans="10:10" ht="15.75" customHeight="1">
      <c r="J293" s="10"/>
    </row>
    <row r="294" spans="10:10" ht="15.75" customHeight="1">
      <c r="J294" s="10"/>
    </row>
    <row r="295" spans="10:10" ht="15.75" customHeight="1">
      <c r="J295" s="10"/>
    </row>
    <row r="296" spans="10:10" ht="15.75" customHeight="1">
      <c r="J296" s="10"/>
    </row>
    <row r="297" spans="10:10" ht="15.75" customHeight="1">
      <c r="J297" s="10"/>
    </row>
    <row r="298" spans="10:10" ht="15.75" customHeight="1">
      <c r="J298" s="10"/>
    </row>
    <row r="299" spans="10:10" ht="15.75" customHeight="1">
      <c r="J299" s="10"/>
    </row>
    <row r="300" spans="10:10" ht="15.75" customHeight="1">
      <c r="J300" s="10"/>
    </row>
    <row r="301" spans="10:10" ht="15.75" customHeight="1">
      <c r="J301" s="10"/>
    </row>
    <row r="302" spans="10:10" ht="15.75" customHeight="1">
      <c r="J302" s="10"/>
    </row>
    <row r="303" spans="10:10" ht="15.75" customHeight="1">
      <c r="J303" s="10"/>
    </row>
    <row r="304" spans="10:10" ht="15.75" customHeight="1">
      <c r="J304" s="10"/>
    </row>
    <row r="305" spans="10:10" ht="15.75" customHeight="1">
      <c r="J305" s="10"/>
    </row>
    <row r="306" spans="10:10" ht="15.75" customHeight="1">
      <c r="J306" s="10"/>
    </row>
    <row r="307" spans="10:10" ht="15.75" customHeight="1">
      <c r="J307" s="10"/>
    </row>
    <row r="308" spans="10:10" ht="15.75" customHeight="1">
      <c r="J308" s="10"/>
    </row>
    <row r="309" spans="10:10" ht="15.75" customHeight="1">
      <c r="J309" s="10"/>
    </row>
    <row r="310" spans="10:10" ht="15.75" customHeight="1">
      <c r="J310" s="10"/>
    </row>
    <row r="311" spans="10:10" ht="15.75" customHeight="1">
      <c r="J311" s="10"/>
    </row>
    <row r="312" spans="10:10" ht="15.75" customHeight="1">
      <c r="J312" s="10"/>
    </row>
    <row r="313" spans="10:10" ht="15.75" customHeight="1">
      <c r="J313" s="10"/>
    </row>
    <row r="314" spans="10:10" ht="15.75" customHeight="1">
      <c r="J314" s="10"/>
    </row>
    <row r="315" spans="10:10" ht="15.75" customHeight="1">
      <c r="J315" s="10"/>
    </row>
    <row r="316" spans="10:10" ht="15.75" customHeight="1">
      <c r="J316" s="10"/>
    </row>
    <row r="317" spans="10:10" ht="15.75" customHeight="1">
      <c r="J317" s="10"/>
    </row>
    <row r="318" spans="10:10" ht="15.75" customHeight="1">
      <c r="J318" s="10"/>
    </row>
    <row r="319" spans="10:10" ht="15.75" customHeight="1">
      <c r="J319" s="10"/>
    </row>
    <row r="320" spans="10:10" ht="15.75" customHeight="1">
      <c r="J320" s="10"/>
    </row>
    <row r="321" spans="10:10" ht="15.75" customHeight="1">
      <c r="J321" s="10"/>
    </row>
    <row r="322" spans="10:10" ht="15.75" customHeight="1">
      <c r="J322" s="10"/>
    </row>
    <row r="323" spans="10:10" ht="15.75" customHeight="1">
      <c r="J323" s="10"/>
    </row>
    <row r="324" spans="10:10" ht="15.75" customHeight="1">
      <c r="J324" s="10"/>
    </row>
    <row r="325" spans="10:10" ht="15.75" customHeight="1">
      <c r="J325" s="10"/>
    </row>
    <row r="326" spans="10:10" ht="15.75" customHeight="1">
      <c r="J326" s="10"/>
    </row>
    <row r="327" spans="10:10" ht="15.75" customHeight="1">
      <c r="J327" s="10"/>
    </row>
    <row r="328" spans="10:10" ht="15.75" customHeight="1">
      <c r="J328" s="10"/>
    </row>
    <row r="329" spans="10:10" ht="15.75" customHeight="1">
      <c r="J329" s="10"/>
    </row>
    <row r="330" spans="10:10" ht="15.75" customHeight="1">
      <c r="J330" s="10"/>
    </row>
    <row r="331" spans="10:10" ht="15.75" customHeight="1">
      <c r="J331" s="10"/>
    </row>
    <row r="332" spans="10:10" ht="15.75" customHeight="1">
      <c r="J332" s="10"/>
    </row>
    <row r="333" spans="10:10" ht="15.75" customHeight="1">
      <c r="J333" s="10"/>
    </row>
    <row r="334" spans="10:10" ht="15.75" customHeight="1">
      <c r="J334" s="10"/>
    </row>
    <row r="335" spans="10:10" ht="15.75" customHeight="1">
      <c r="J335" s="10"/>
    </row>
    <row r="336" spans="10:10" ht="15.75" customHeight="1">
      <c r="J336" s="10"/>
    </row>
    <row r="337" spans="10:10" ht="15.75" customHeight="1">
      <c r="J337" s="10"/>
    </row>
    <row r="338" spans="10:10" ht="15.75" customHeight="1">
      <c r="J338" s="10"/>
    </row>
    <row r="339" spans="10:10" ht="15.75" customHeight="1">
      <c r="J339" s="10"/>
    </row>
    <row r="340" spans="10:10" ht="15.75" customHeight="1">
      <c r="J340" s="10"/>
    </row>
    <row r="341" spans="10:10" ht="15.75" customHeight="1">
      <c r="J341" s="10"/>
    </row>
    <row r="342" spans="10:10" ht="15.75" customHeight="1">
      <c r="J342" s="10"/>
    </row>
    <row r="343" spans="10:10" ht="15.75" customHeight="1">
      <c r="J343" s="10"/>
    </row>
    <row r="344" spans="10:10" ht="15.75" customHeight="1">
      <c r="J344" s="10"/>
    </row>
    <row r="345" spans="10:10" ht="15.75" customHeight="1">
      <c r="J345" s="10"/>
    </row>
    <row r="346" spans="10:10" ht="15.75" customHeight="1">
      <c r="J346" s="10"/>
    </row>
    <row r="347" spans="10:10" ht="15.75" customHeight="1">
      <c r="J347" s="10"/>
    </row>
    <row r="348" spans="10:10" ht="15.75" customHeight="1">
      <c r="J348" s="10"/>
    </row>
    <row r="349" spans="10:10" ht="15.75" customHeight="1">
      <c r="J349" s="10"/>
    </row>
    <row r="350" spans="10:10" ht="15.75" customHeight="1">
      <c r="J350" s="10"/>
    </row>
    <row r="351" spans="10:10" ht="15.75" customHeight="1">
      <c r="J351" s="10"/>
    </row>
    <row r="352" spans="10:10" ht="15.75" customHeight="1">
      <c r="J352" s="10"/>
    </row>
    <row r="353" spans="10:10" ht="15.75" customHeight="1">
      <c r="J353" s="10"/>
    </row>
    <row r="354" spans="10:10" ht="15.75" customHeight="1">
      <c r="J354" s="10"/>
    </row>
    <row r="355" spans="10:10" ht="15.75" customHeight="1">
      <c r="J355" s="10"/>
    </row>
    <row r="356" spans="10:10" ht="15.75" customHeight="1">
      <c r="J356" s="10"/>
    </row>
    <row r="357" spans="10:10" ht="15.75" customHeight="1">
      <c r="J357" s="10"/>
    </row>
    <row r="358" spans="10:10" ht="15.75" customHeight="1">
      <c r="J358" s="10"/>
    </row>
    <row r="359" spans="10:10" ht="15.75" customHeight="1">
      <c r="J359" s="10"/>
    </row>
    <row r="360" spans="10:10" ht="15.75" customHeight="1">
      <c r="J360" s="10"/>
    </row>
    <row r="361" spans="10:10" ht="15.75" customHeight="1">
      <c r="J361" s="10"/>
    </row>
    <row r="362" spans="10:10" ht="15.75" customHeight="1">
      <c r="J362" s="10"/>
    </row>
    <row r="363" spans="10:10" ht="15.75" customHeight="1">
      <c r="J363" s="10"/>
    </row>
    <row r="364" spans="10:10" ht="15.75" customHeight="1">
      <c r="J364" s="10"/>
    </row>
    <row r="365" spans="10:10" ht="15.75" customHeight="1">
      <c r="J365" s="10"/>
    </row>
    <row r="366" spans="10:10" ht="15.75" customHeight="1">
      <c r="J366" s="10"/>
    </row>
    <row r="367" spans="10:10" ht="15.75" customHeight="1">
      <c r="J367" s="10"/>
    </row>
    <row r="368" spans="10:10" ht="15.75" customHeight="1">
      <c r="J368" s="10"/>
    </row>
    <row r="369" spans="10:10" ht="15.75" customHeight="1">
      <c r="J369" s="10"/>
    </row>
    <row r="370" spans="10:10" ht="15.75" customHeight="1">
      <c r="J370" s="10"/>
    </row>
    <row r="371" spans="10:10" ht="15.75" customHeight="1">
      <c r="J371" s="10"/>
    </row>
    <row r="372" spans="10:10" ht="15.75" customHeight="1">
      <c r="J372" s="10"/>
    </row>
    <row r="373" spans="10:10" ht="15.75" customHeight="1">
      <c r="J373" s="10"/>
    </row>
    <row r="374" spans="10:10" ht="15.75" customHeight="1">
      <c r="J374" s="10"/>
    </row>
    <row r="375" spans="10:10" ht="15.75" customHeight="1">
      <c r="J375" s="10"/>
    </row>
    <row r="376" spans="10:10" ht="15.75" customHeight="1">
      <c r="J376" s="10"/>
    </row>
    <row r="377" spans="10:10" ht="15.75" customHeight="1">
      <c r="J377" s="10"/>
    </row>
    <row r="378" spans="10:10" ht="15.75" customHeight="1">
      <c r="J378" s="10"/>
    </row>
    <row r="379" spans="10:10" ht="15.75" customHeight="1">
      <c r="J379" s="10"/>
    </row>
    <row r="380" spans="10:10" ht="15.75" customHeight="1">
      <c r="J380" s="10"/>
    </row>
    <row r="381" spans="10:10" ht="15.75" customHeight="1">
      <c r="J381" s="10"/>
    </row>
    <row r="382" spans="10:10" ht="15.75" customHeight="1">
      <c r="J382" s="10"/>
    </row>
    <row r="383" spans="10:10" ht="15.75" customHeight="1">
      <c r="J383" s="10"/>
    </row>
    <row r="384" spans="10:10" ht="15.75" customHeight="1">
      <c r="J384" s="10"/>
    </row>
    <row r="385" spans="10:10" ht="15.75" customHeight="1">
      <c r="J385" s="10"/>
    </row>
    <row r="386" spans="10:10" ht="15.75" customHeight="1">
      <c r="J386" s="10"/>
    </row>
    <row r="387" spans="10:10" ht="15.75" customHeight="1">
      <c r="J387" s="10"/>
    </row>
    <row r="388" spans="10:10" ht="15.75" customHeight="1">
      <c r="J388" s="10"/>
    </row>
    <row r="389" spans="10:10" ht="15.75" customHeight="1">
      <c r="J389" s="10"/>
    </row>
    <row r="390" spans="10:10" ht="15.75" customHeight="1">
      <c r="J390" s="10"/>
    </row>
    <row r="391" spans="10:10" ht="15.75" customHeight="1">
      <c r="J391" s="10"/>
    </row>
    <row r="392" spans="10:10" ht="15.75" customHeight="1">
      <c r="J392" s="10"/>
    </row>
    <row r="393" spans="10:10" ht="15.75" customHeight="1">
      <c r="J393" s="10"/>
    </row>
    <row r="394" spans="10:10" ht="15.75" customHeight="1">
      <c r="J394" s="10"/>
    </row>
    <row r="395" spans="10:10" ht="15.75" customHeight="1">
      <c r="J395" s="10"/>
    </row>
    <row r="396" spans="10:10" ht="15.75" customHeight="1">
      <c r="J396" s="10"/>
    </row>
    <row r="397" spans="10:10" ht="15.75" customHeight="1">
      <c r="J397" s="10"/>
    </row>
    <row r="398" spans="10:10" ht="15.75" customHeight="1">
      <c r="J398" s="10"/>
    </row>
    <row r="399" spans="10:10" ht="15.75" customHeight="1">
      <c r="J399" s="10"/>
    </row>
    <row r="400" spans="10:10" ht="15.75" customHeight="1">
      <c r="J400" s="10"/>
    </row>
    <row r="401" spans="10:10" ht="15.75" customHeight="1">
      <c r="J401" s="10"/>
    </row>
    <row r="402" spans="10:10" ht="15.75" customHeight="1">
      <c r="J402" s="10"/>
    </row>
    <row r="403" spans="10:10" ht="15.75" customHeight="1">
      <c r="J403" s="10"/>
    </row>
    <row r="404" spans="10:10" ht="15.75" customHeight="1">
      <c r="J404" s="10"/>
    </row>
    <row r="405" spans="10:10" ht="15.75" customHeight="1">
      <c r="J405" s="10"/>
    </row>
    <row r="406" spans="10:10" ht="15.75" customHeight="1">
      <c r="J406" s="10"/>
    </row>
    <row r="407" spans="10:10" ht="15.75" customHeight="1">
      <c r="J407" s="10"/>
    </row>
    <row r="408" spans="10:10" ht="15.75" customHeight="1">
      <c r="J408" s="10"/>
    </row>
    <row r="409" spans="10:10" ht="15.75" customHeight="1">
      <c r="J409" s="10"/>
    </row>
    <row r="410" spans="10:10" ht="15.75" customHeight="1">
      <c r="J410" s="10"/>
    </row>
    <row r="411" spans="10:10" ht="15.75" customHeight="1">
      <c r="J411" s="10"/>
    </row>
    <row r="412" spans="10:10" ht="15.75" customHeight="1">
      <c r="J412" s="10"/>
    </row>
    <row r="413" spans="10:10" ht="15.75" customHeight="1">
      <c r="J413" s="10"/>
    </row>
    <row r="414" spans="10:10" ht="15.75" customHeight="1">
      <c r="J414" s="10"/>
    </row>
    <row r="415" spans="10:10" ht="15.75" customHeight="1">
      <c r="J415" s="10"/>
    </row>
    <row r="416" spans="10:10" ht="15.75" customHeight="1">
      <c r="J416" s="10"/>
    </row>
    <row r="417" spans="10:10" ht="15.75" customHeight="1">
      <c r="J417" s="10"/>
    </row>
    <row r="418" spans="10:10" ht="15.75" customHeight="1">
      <c r="J418" s="10"/>
    </row>
    <row r="419" spans="10:10" ht="15.75" customHeight="1">
      <c r="J419" s="10"/>
    </row>
    <row r="420" spans="10:10" ht="15.75" customHeight="1">
      <c r="J420" s="10"/>
    </row>
    <row r="421" spans="10:10" ht="15.75" customHeight="1">
      <c r="J421" s="10"/>
    </row>
    <row r="422" spans="10:10" ht="15.75" customHeight="1">
      <c r="J422" s="10"/>
    </row>
    <row r="423" spans="10:10" ht="15.75" customHeight="1">
      <c r="J423" s="10"/>
    </row>
    <row r="424" spans="10:10" ht="15.75" customHeight="1">
      <c r="J424" s="10"/>
    </row>
    <row r="425" spans="10:10" ht="15.75" customHeight="1">
      <c r="J425" s="10"/>
    </row>
    <row r="426" spans="10:10" ht="15.75" customHeight="1">
      <c r="J426" s="10"/>
    </row>
    <row r="427" spans="10:10" ht="15.75" customHeight="1">
      <c r="J427" s="10"/>
    </row>
    <row r="428" spans="10:10" ht="15.75" customHeight="1">
      <c r="J428" s="10"/>
    </row>
    <row r="429" spans="10:10" ht="15.75" customHeight="1">
      <c r="J429" s="10"/>
    </row>
    <row r="430" spans="10:10" ht="15.75" customHeight="1">
      <c r="J430" s="10"/>
    </row>
    <row r="431" spans="10:10" ht="15.75" customHeight="1">
      <c r="J431" s="10"/>
    </row>
    <row r="432" spans="10:10" ht="15.75" customHeight="1">
      <c r="J432" s="10"/>
    </row>
    <row r="433" spans="10:10" ht="15.75" customHeight="1">
      <c r="J433" s="10"/>
    </row>
    <row r="434" spans="10:10" ht="15.75" customHeight="1">
      <c r="J434" s="10"/>
    </row>
    <row r="435" spans="10:10" ht="15.75" customHeight="1">
      <c r="J435" s="10"/>
    </row>
    <row r="436" spans="10:10" ht="15.75" customHeight="1">
      <c r="J436" s="10"/>
    </row>
    <row r="437" spans="10:10" ht="15.75" customHeight="1">
      <c r="J437" s="10"/>
    </row>
    <row r="438" spans="10:10" ht="15.75" customHeight="1">
      <c r="J438" s="10"/>
    </row>
    <row r="439" spans="10:10" ht="15.75" customHeight="1">
      <c r="J439" s="10"/>
    </row>
    <row r="440" spans="10:10" ht="15.75" customHeight="1">
      <c r="J440" s="10"/>
    </row>
    <row r="441" spans="10:10" ht="15.75" customHeight="1">
      <c r="J441" s="10"/>
    </row>
    <row r="442" spans="10:10" ht="15.75" customHeight="1">
      <c r="J442" s="10"/>
    </row>
    <row r="443" spans="10:10" ht="15.75" customHeight="1">
      <c r="J443" s="10"/>
    </row>
    <row r="444" spans="10:10" ht="15.75" customHeight="1">
      <c r="J444" s="10"/>
    </row>
    <row r="445" spans="10:10" ht="15.75" customHeight="1">
      <c r="J445" s="10"/>
    </row>
    <row r="446" spans="10:10" ht="15.75" customHeight="1">
      <c r="J446" s="10"/>
    </row>
    <row r="447" spans="10:10" ht="15.75" customHeight="1">
      <c r="J447" s="10"/>
    </row>
    <row r="448" spans="10:10" ht="15.75" customHeight="1">
      <c r="J448" s="10"/>
    </row>
    <row r="449" spans="10:10" ht="15.75" customHeight="1">
      <c r="J449" s="10"/>
    </row>
    <row r="450" spans="10:10" ht="15.75" customHeight="1">
      <c r="J450" s="10"/>
    </row>
    <row r="451" spans="10:10" ht="15.75" customHeight="1">
      <c r="J451" s="10"/>
    </row>
    <row r="452" spans="10:10" ht="15.75" customHeight="1">
      <c r="J452" s="10"/>
    </row>
    <row r="453" spans="10:10" ht="15.75" customHeight="1">
      <c r="J453" s="10"/>
    </row>
    <row r="454" spans="10:10" ht="15.75" customHeight="1">
      <c r="J454" s="10"/>
    </row>
    <row r="455" spans="10:10" ht="15.75" customHeight="1">
      <c r="J455" s="10"/>
    </row>
    <row r="456" spans="10:10" ht="15.75" customHeight="1">
      <c r="J456" s="10"/>
    </row>
    <row r="457" spans="10:10" ht="15.75" customHeight="1">
      <c r="J457" s="10"/>
    </row>
    <row r="458" spans="10:10" ht="15.75" customHeight="1">
      <c r="J458" s="10"/>
    </row>
    <row r="459" spans="10:10" ht="15.75" customHeight="1">
      <c r="J459" s="10"/>
    </row>
    <row r="460" spans="10:10" ht="15.75" customHeight="1">
      <c r="J460" s="10"/>
    </row>
    <row r="461" spans="10:10" ht="15.75" customHeight="1">
      <c r="J461" s="10"/>
    </row>
    <row r="462" spans="10:10" ht="15.75" customHeight="1">
      <c r="J462" s="10"/>
    </row>
    <row r="463" spans="10:10" ht="15.75" customHeight="1">
      <c r="J463" s="10"/>
    </row>
    <row r="464" spans="10:10" ht="15.75" customHeight="1">
      <c r="J464" s="10"/>
    </row>
    <row r="465" spans="10:10" ht="15.75" customHeight="1">
      <c r="J465" s="10"/>
    </row>
    <row r="466" spans="10:10" ht="15.75" customHeight="1">
      <c r="J466" s="10"/>
    </row>
    <row r="467" spans="10:10" ht="15.75" customHeight="1">
      <c r="J467" s="10"/>
    </row>
    <row r="468" spans="10:10" ht="15.75" customHeight="1">
      <c r="J468" s="10"/>
    </row>
    <row r="469" spans="10:10" ht="15.75" customHeight="1">
      <c r="J469" s="10"/>
    </row>
    <row r="470" spans="10:10" ht="15.75" customHeight="1">
      <c r="J470" s="10"/>
    </row>
    <row r="471" spans="10:10" ht="15.75" customHeight="1">
      <c r="J471" s="10"/>
    </row>
    <row r="472" spans="10:10" ht="15.75" customHeight="1">
      <c r="J472" s="10"/>
    </row>
    <row r="473" spans="10:10" ht="15.75" customHeight="1">
      <c r="J473" s="10"/>
    </row>
    <row r="474" spans="10:10" ht="15.75" customHeight="1">
      <c r="J474" s="10"/>
    </row>
    <row r="475" spans="10:10" ht="15.75" customHeight="1">
      <c r="J475" s="10"/>
    </row>
    <row r="476" spans="10:10" ht="15.75" customHeight="1">
      <c r="J476" s="10"/>
    </row>
    <row r="477" spans="10:10" ht="15.75" customHeight="1">
      <c r="J477" s="10"/>
    </row>
    <row r="478" spans="10:10" ht="15.75" customHeight="1">
      <c r="J478" s="10"/>
    </row>
    <row r="479" spans="10:10" ht="15.75" customHeight="1">
      <c r="J479" s="10"/>
    </row>
    <row r="480" spans="10:10" ht="15.75" customHeight="1">
      <c r="J480" s="10"/>
    </row>
    <row r="481" spans="10:10" ht="15.75" customHeight="1">
      <c r="J481" s="10"/>
    </row>
    <row r="482" spans="10:10" ht="15.75" customHeight="1">
      <c r="J482" s="10"/>
    </row>
    <row r="483" spans="10:10" ht="15.75" customHeight="1">
      <c r="J483" s="10"/>
    </row>
    <row r="484" spans="10:10" ht="15.75" customHeight="1">
      <c r="J484" s="10"/>
    </row>
    <row r="485" spans="10:10" ht="15.75" customHeight="1">
      <c r="J485" s="10"/>
    </row>
    <row r="486" spans="10:10" ht="15.75" customHeight="1">
      <c r="J486" s="10"/>
    </row>
    <row r="487" spans="10:10" ht="15.75" customHeight="1">
      <c r="J487" s="10"/>
    </row>
    <row r="488" spans="10:10" ht="15.75" customHeight="1">
      <c r="J488" s="10"/>
    </row>
    <row r="489" spans="10:10" ht="15.75" customHeight="1">
      <c r="J489" s="10"/>
    </row>
    <row r="490" spans="10:10" ht="15.75" customHeight="1">
      <c r="J490" s="10"/>
    </row>
    <row r="491" spans="10:10" ht="15.75" customHeight="1">
      <c r="J491" s="10"/>
    </row>
    <row r="492" spans="10:10" ht="15.75" customHeight="1">
      <c r="J492" s="10"/>
    </row>
    <row r="493" spans="10:10" ht="15.75" customHeight="1">
      <c r="J493" s="10"/>
    </row>
    <row r="494" spans="10:10" ht="15.75" customHeight="1">
      <c r="J494" s="10"/>
    </row>
    <row r="495" spans="10:10" ht="15.75" customHeight="1">
      <c r="J495" s="10"/>
    </row>
    <row r="496" spans="10:10" ht="15.75" customHeight="1">
      <c r="J496" s="10"/>
    </row>
    <row r="497" spans="10:10" ht="15.75" customHeight="1">
      <c r="J497" s="10"/>
    </row>
    <row r="498" spans="10:10" ht="15.75" customHeight="1">
      <c r="J498" s="10"/>
    </row>
    <row r="499" spans="10:10" ht="15.75" customHeight="1">
      <c r="J499" s="10"/>
    </row>
    <row r="500" spans="10:10" ht="15.75" customHeight="1">
      <c r="J500" s="10"/>
    </row>
    <row r="501" spans="10:10" ht="15.75" customHeight="1">
      <c r="J501" s="10"/>
    </row>
    <row r="502" spans="10:10" ht="15.75" customHeight="1">
      <c r="J502" s="10"/>
    </row>
    <row r="503" spans="10:10" ht="15.75" customHeight="1">
      <c r="J503" s="10"/>
    </row>
    <row r="504" spans="10:10" ht="15.75" customHeight="1">
      <c r="J504" s="10"/>
    </row>
    <row r="505" spans="10:10" ht="15.75" customHeight="1">
      <c r="J505" s="10"/>
    </row>
    <row r="506" spans="10:10" ht="15.75" customHeight="1">
      <c r="J506" s="10"/>
    </row>
    <row r="507" spans="10:10" ht="15.75" customHeight="1">
      <c r="J507" s="10"/>
    </row>
    <row r="508" spans="10:10" ht="15.75" customHeight="1">
      <c r="J508" s="10"/>
    </row>
    <row r="509" spans="10:10" ht="15.75" customHeight="1">
      <c r="J509" s="10"/>
    </row>
    <row r="510" spans="10:10" ht="15.75" customHeight="1">
      <c r="J510" s="10"/>
    </row>
    <row r="511" spans="10:10" ht="15.75" customHeight="1">
      <c r="J511" s="10"/>
    </row>
    <row r="512" spans="10:10" ht="15.75" customHeight="1">
      <c r="J512" s="10"/>
    </row>
    <row r="513" spans="10:10" ht="15.75" customHeight="1">
      <c r="J513" s="10"/>
    </row>
    <row r="514" spans="10:10" ht="15.75" customHeight="1">
      <c r="J514" s="10"/>
    </row>
    <row r="515" spans="10:10" ht="15.75" customHeight="1">
      <c r="J515" s="10"/>
    </row>
    <row r="516" spans="10:10" ht="15.75" customHeight="1">
      <c r="J516" s="10"/>
    </row>
    <row r="517" spans="10:10" ht="15.75" customHeight="1">
      <c r="J517" s="10"/>
    </row>
    <row r="518" spans="10:10" ht="15.75" customHeight="1">
      <c r="J518" s="10"/>
    </row>
    <row r="519" spans="10:10" ht="15.75" customHeight="1">
      <c r="J519" s="10"/>
    </row>
    <row r="520" spans="10:10" ht="15.75" customHeight="1">
      <c r="J520" s="10"/>
    </row>
    <row r="521" spans="10:10" ht="15.75" customHeight="1">
      <c r="J521" s="10"/>
    </row>
    <row r="522" spans="10:10" ht="15.75" customHeight="1">
      <c r="J522" s="10"/>
    </row>
    <row r="523" spans="10:10" ht="15.75" customHeight="1">
      <c r="J523" s="10"/>
    </row>
    <row r="524" spans="10:10" ht="15.75" customHeight="1">
      <c r="J524" s="10"/>
    </row>
    <row r="525" spans="10:10" ht="15.75" customHeight="1">
      <c r="J525" s="10"/>
    </row>
    <row r="526" spans="10:10" ht="15.75" customHeight="1">
      <c r="J526" s="10"/>
    </row>
    <row r="527" spans="10:10" ht="15.75" customHeight="1">
      <c r="J527" s="10"/>
    </row>
    <row r="528" spans="10:10" ht="15.75" customHeight="1">
      <c r="J528" s="10"/>
    </row>
    <row r="529" spans="10:10" ht="15.75" customHeight="1">
      <c r="J529" s="10"/>
    </row>
    <row r="530" spans="10:10" ht="15.75" customHeight="1">
      <c r="J530" s="10"/>
    </row>
    <row r="531" spans="10:10" ht="15.75" customHeight="1">
      <c r="J531" s="10"/>
    </row>
    <row r="532" spans="10:10" ht="15.75" customHeight="1">
      <c r="J532" s="10"/>
    </row>
    <row r="533" spans="10:10" ht="15.75" customHeight="1">
      <c r="J533" s="10"/>
    </row>
    <row r="534" spans="10:10" ht="15.75" customHeight="1">
      <c r="J534" s="10"/>
    </row>
    <row r="535" spans="10:10" ht="15.75" customHeight="1">
      <c r="J535" s="10"/>
    </row>
    <row r="536" spans="10:10" ht="15.75" customHeight="1">
      <c r="J536" s="10"/>
    </row>
    <row r="537" spans="10:10" ht="15.75" customHeight="1">
      <c r="J537" s="10"/>
    </row>
    <row r="538" spans="10:10" ht="15.75" customHeight="1">
      <c r="J538" s="10"/>
    </row>
    <row r="539" spans="10:10" ht="15.75" customHeight="1">
      <c r="J539" s="10"/>
    </row>
    <row r="540" spans="10:10" ht="15.75" customHeight="1">
      <c r="J540" s="10"/>
    </row>
    <row r="541" spans="10:10" ht="15.75" customHeight="1">
      <c r="J541" s="10"/>
    </row>
    <row r="542" spans="10:10" ht="15.75" customHeight="1">
      <c r="J542" s="10"/>
    </row>
    <row r="543" spans="10:10" ht="15.75" customHeight="1">
      <c r="J543" s="10"/>
    </row>
    <row r="544" spans="10:10" ht="15.75" customHeight="1">
      <c r="J544" s="10"/>
    </row>
    <row r="545" spans="10:10" ht="15.75" customHeight="1">
      <c r="J545" s="10"/>
    </row>
    <row r="546" spans="10:10" ht="15.75" customHeight="1">
      <c r="J546" s="10"/>
    </row>
    <row r="547" spans="10:10" ht="15.75" customHeight="1">
      <c r="J547" s="10"/>
    </row>
    <row r="548" spans="10:10" ht="15.75" customHeight="1">
      <c r="J548" s="10"/>
    </row>
    <row r="549" spans="10:10" ht="15.75" customHeight="1">
      <c r="J549" s="10"/>
    </row>
    <row r="550" spans="10:10" ht="15.75" customHeight="1">
      <c r="J550" s="10"/>
    </row>
    <row r="551" spans="10:10" ht="15.75" customHeight="1">
      <c r="J551" s="10"/>
    </row>
    <row r="552" spans="10:10" ht="15.75" customHeight="1">
      <c r="J552" s="10"/>
    </row>
    <row r="553" spans="10:10" ht="15.75" customHeight="1">
      <c r="J553" s="10"/>
    </row>
    <row r="554" spans="10:10" ht="15.75" customHeight="1">
      <c r="J554" s="10"/>
    </row>
    <row r="555" spans="10:10" ht="15.75" customHeight="1">
      <c r="J555" s="10"/>
    </row>
    <row r="556" spans="10:10" ht="15.75" customHeight="1">
      <c r="J556" s="10"/>
    </row>
    <row r="557" spans="10:10" ht="15.75" customHeight="1">
      <c r="J557" s="10"/>
    </row>
    <row r="558" spans="10:10" ht="15.75" customHeight="1">
      <c r="J558" s="10"/>
    </row>
    <row r="559" spans="10:10" ht="15.75" customHeight="1">
      <c r="J559" s="10"/>
    </row>
    <row r="560" spans="10:10" ht="15.75" customHeight="1">
      <c r="J560" s="10"/>
    </row>
    <row r="561" spans="10:10" ht="15.75" customHeight="1">
      <c r="J561" s="10"/>
    </row>
    <row r="562" spans="10:10" ht="15.75" customHeight="1">
      <c r="J562" s="10"/>
    </row>
    <row r="563" spans="10:10" ht="15.75" customHeight="1">
      <c r="J563" s="10"/>
    </row>
    <row r="564" spans="10:10" ht="15.75" customHeight="1">
      <c r="J564" s="10"/>
    </row>
    <row r="565" spans="10:10" ht="15.75" customHeight="1">
      <c r="J565" s="10"/>
    </row>
    <row r="566" spans="10:10" ht="15.75" customHeight="1">
      <c r="J566" s="10"/>
    </row>
    <row r="567" spans="10:10" ht="15.75" customHeight="1">
      <c r="J567" s="10"/>
    </row>
    <row r="568" spans="10:10" ht="15.75" customHeight="1">
      <c r="J568" s="10"/>
    </row>
    <row r="569" spans="10:10" ht="15.75" customHeight="1">
      <c r="J569" s="10"/>
    </row>
    <row r="570" spans="10:10" ht="15.75" customHeight="1">
      <c r="J570" s="10"/>
    </row>
    <row r="571" spans="10:10" ht="15.75" customHeight="1">
      <c r="J571" s="10"/>
    </row>
    <row r="572" spans="10:10" ht="15.75" customHeight="1">
      <c r="J572" s="10"/>
    </row>
    <row r="573" spans="10:10" ht="15.75" customHeight="1">
      <c r="J573" s="10"/>
    </row>
    <row r="574" spans="10:10" ht="15.75" customHeight="1">
      <c r="J574" s="10"/>
    </row>
    <row r="575" spans="10:10" ht="15.75" customHeight="1">
      <c r="J575" s="10"/>
    </row>
    <row r="576" spans="10:10" ht="15.75" customHeight="1">
      <c r="J576" s="10"/>
    </row>
    <row r="577" spans="10:10" ht="15.75" customHeight="1">
      <c r="J577" s="10"/>
    </row>
    <row r="578" spans="10:10" ht="15.75" customHeight="1">
      <c r="J578" s="10"/>
    </row>
    <row r="579" spans="10:10" ht="15.75" customHeight="1">
      <c r="J579" s="10"/>
    </row>
    <row r="580" spans="10:10" ht="15.75" customHeight="1">
      <c r="J580" s="10"/>
    </row>
    <row r="581" spans="10:10" ht="15.75" customHeight="1">
      <c r="J581" s="10"/>
    </row>
    <row r="582" spans="10:10" ht="15.75" customHeight="1">
      <c r="J582" s="10"/>
    </row>
    <row r="583" spans="10:10" ht="15.75" customHeight="1">
      <c r="J583" s="10"/>
    </row>
    <row r="584" spans="10:10" ht="15.75" customHeight="1">
      <c r="J584" s="10"/>
    </row>
    <row r="585" spans="10:10" ht="15.75" customHeight="1">
      <c r="J585" s="10"/>
    </row>
    <row r="586" spans="10:10" ht="15.75" customHeight="1">
      <c r="J586" s="10"/>
    </row>
    <row r="587" spans="10:10" ht="15.75" customHeight="1">
      <c r="J587" s="10"/>
    </row>
    <row r="588" spans="10:10" ht="15.75" customHeight="1">
      <c r="J588" s="10"/>
    </row>
    <row r="589" spans="10:10" ht="15.75" customHeight="1">
      <c r="J589" s="10"/>
    </row>
    <row r="590" spans="10:10" ht="15.75" customHeight="1">
      <c r="J590" s="10"/>
    </row>
    <row r="591" spans="10:10" ht="15.75" customHeight="1">
      <c r="J591" s="10"/>
    </row>
    <row r="592" spans="10:10" ht="15.75" customHeight="1">
      <c r="J592" s="10"/>
    </row>
    <row r="593" spans="10:10" ht="15.75" customHeight="1">
      <c r="J593" s="10"/>
    </row>
    <row r="594" spans="10:10" ht="15.75" customHeight="1">
      <c r="J594" s="10"/>
    </row>
    <row r="595" spans="10:10" ht="15.75" customHeight="1">
      <c r="J595" s="10"/>
    </row>
    <row r="596" spans="10:10" ht="15.75" customHeight="1">
      <c r="J596" s="10"/>
    </row>
    <row r="597" spans="10:10" ht="15.75" customHeight="1">
      <c r="J597" s="10"/>
    </row>
    <row r="598" spans="10:10" ht="15.75" customHeight="1">
      <c r="J598" s="10"/>
    </row>
    <row r="599" spans="10:10" ht="15.75" customHeight="1">
      <c r="J599" s="10"/>
    </row>
    <row r="600" spans="10:10" ht="15.75" customHeight="1">
      <c r="J600" s="10"/>
    </row>
    <row r="601" spans="10:10" ht="15.75" customHeight="1">
      <c r="J601" s="10"/>
    </row>
    <row r="602" spans="10:10" ht="15.75" customHeight="1">
      <c r="J602" s="10"/>
    </row>
    <row r="603" spans="10:10" ht="15.75" customHeight="1">
      <c r="J603" s="10"/>
    </row>
    <row r="604" spans="10:10" ht="15.75" customHeight="1">
      <c r="J604" s="10"/>
    </row>
    <row r="605" spans="10:10" ht="15.75" customHeight="1">
      <c r="J605" s="10"/>
    </row>
    <row r="606" spans="10:10" ht="15.75" customHeight="1">
      <c r="J606" s="10"/>
    </row>
    <row r="607" spans="10:10" ht="15.75" customHeight="1">
      <c r="J607" s="10"/>
    </row>
    <row r="608" spans="10:10" ht="15.75" customHeight="1">
      <c r="J608" s="10"/>
    </row>
    <row r="609" spans="10:10" ht="15.75" customHeight="1">
      <c r="J609" s="10"/>
    </row>
    <row r="610" spans="10:10" ht="15.75" customHeight="1">
      <c r="J610" s="10"/>
    </row>
    <row r="611" spans="10:10" ht="15.75" customHeight="1">
      <c r="J611" s="10"/>
    </row>
    <row r="612" spans="10:10" ht="15.75" customHeight="1">
      <c r="J612" s="10"/>
    </row>
    <row r="613" spans="10:10" ht="15.75" customHeight="1">
      <c r="J613" s="10"/>
    </row>
    <row r="614" spans="10:10" ht="15.75" customHeight="1">
      <c r="J614" s="10"/>
    </row>
    <row r="615" spans="10:10" ht="15.75" customHeight="1">
      <c r="J615" s="10"/>
    </row>
    <row r="616" spans="10:10" ht="15.75" customHeight="1">
      <c r="J616" s="10"/>
    </row>
    <row r="617" spans="10:10" ht="15.75" customHeight="1">
      <c r="J617" s="10"/>
    </row>
    <row r="618" spans="10:10" ht="15.75" customHeight="1">
      <c r="J618" s="10"/>
    </row>
    <row r="619" spans="10:10" ht="15.75" customHeight="1">
      <c r="J619" s="10"/>
    </row>
    <row r="620" spans="10:10" ht="15.75" customHeight="1">
      <c r="J620" s="10"/>
    </row>
    <row r="621" spans="10:10" ht="15.75" customHeight="1">
      <c r="J621" s="10"/>
    </row>
    <row r="622" spans="10:10" ht="15.75" customHeight="1">
      <c r="J622" s="10"/>
    </row>
    <row r="623" spans="10:10" ht="15.75" customHeight="1">
      <c r="J623" s="10"/>
    </row>
    <row r="624" spans="10:10" ht="15.75" customHeight="1">
      <c r="J624" s="10"/>
    </row>
    <row r="625" spans="10:10" ht="15.75" customHeight="1">
      <c r="J625" s="10"/>
    </row>
    <row r="626" spans="10:10" ht="15.75" customHeight="1">
      <c r="J626" s="10"/>
    </row>
    <row r="627" spans="10:10" ht="15.75" customHeight="1">
      <c r="J627" s="10"/>
    </row>
    <row r="628" spans="10:10" ht="15.75" customHeight="1">
      <c r="J628" s="10"/>
    </row>
    <row r="629" spans="10:10" ht="15.75" customHeight="1">
      <c r="J629" s="10"/>
    </row>
    <row r="630" spans="10:10" ht="15.75" customHeight="1">
      <c r="J630" s="10"/>
    </row>
    <row r="631" spans="10:10" ht="15.75" customHeight="1">
      <c r="J631" s="10"/>
    </row>
    <row r="632" spans="10:10" ht="15.75" customHeight="1">
      <c r="J632" s="10"/>
    </row>
    <row r="633" spans="10:10" ht="15.75" customHeight="1">
      <c r="J633" s="10"/>
    </row>
    <row r="634" spans="10:10" ht="15.75" customHeight="1">
      <c r="J634" s="10"/>
    </row>
    <row r="635" spans="10:10" ht="15.75" customHeight="1">
      <c r="J635" s="10"/>
    </row>
    <row r="636" spans="10:10" ht="15.75" customHeight="1">
      <c r="J636" s="10"/>
    </row>
    <row r="637" spans="10:10" ht="15.75" customHeight="1">
      <c r="J637" s="10"/>
    </row>
    <row r="638" spans="10:10" ht="15.75" customHeight="1">
      <c r="J638" s="10"/>
    </row>
    <row r="639" spans="10:10" ht="15.75" customHeight="1">
      <c r="J639" s="10"/>
    </row>
    <row r="640" spans="10:10" ht="15.75" customHeight="1">
      <c r="J640" s="10"/>
    </row>
    <row r="641" spans="10:10" ht="15.75" customHeight="1">
      <c r="J641" s="10"/>
    </row>
    <row r="642" spans="10:10" ht="15.75" customHeight="1">
      <c r="J642" s="10"/>
    </row>
    <row r="643" spans="10:10" ht="15.75" customHeight="1">
      <c r="J643" s="10"/>
    </row>
    <row r="644" spans="10:10" ht="15.75" customHeight="1">
      <c r="J644" s="10"/>
    </row>
    <row r="645" spans="10:10" ht="15.75" customHeight="1">
      <c r="J645" s="10"/>
    </row>
    <row r="646" spans="10:10" ht="15.75" customHeight="1">
      <c r="J646" s="10"/>
    </row>
    <row r="647" spans="10:10" ht="15.75" customHeight="1">
      <c r="J647" s="10"/>
    </row>
    <row r="648" spans="10:10" ht="15.75" customHeight="1">
      <c r="J648" s="10"/>
    </row>
    <row r="649" spans="10:10" ht="15.75" customHeight="1">
      <c r="J649" s="10"/>
    </row>
    <row r="650" spans="10:10" ht="15.75" customHeight="1">
      <c r="J650" s="10"/>
    </row>
    <row r="651" spans="10:10" ht="15.75" customHeight="1">
      <c r="J651" s="10"/>
    </row>
    <row r="652" spans="10:10" ht="15.75" customHeight="1">
      <c r="J652" s="10"/>
    </row>
    <row r="653" spans="10:10" ht="15.75" customHeight="1">
      <c r="J653" s="10"/>
    </row>
    <row r="654" spans="10:10" ht="15.75" customHeight="1">
      <c r="J654" s="10"/>
    </row>
    <row r="655" spans="10:10" ht="15.75" customHeight="1">
      <c r="J655" s="10"/>
    </row>
    <row r="656" spans="10:10" ht="15.75" customHeight="1">
      <c r="J656" s="10"/>
    </row>
    <row r="657" spans="10:10" ht="15.75" customHeight="1">
      <c r="J657" s="10"/>
    </row>
    <row r="658" spans="10:10" ht="15.75" customHeight="1">
      <c r="J658" s="10"/>
    </row>
    <row r="659" spans="10:10" ht="15.75" customHeight="1">
      <c r="J659" s="10"/>
    </row>
    <row r="660" spans="10:10" ht="15.75" customHeight="1">
      <c r="J660" s="10"/>
    </row>
    <row r="661" spans="10:10" ht="15.75" customHeight="1">
      <c r="J661" s="10"/>
    </row>
    <row r="662" spans="10:10" ht="15.75" customHeight="1">
      <c r="J662" s="10"/>
    </row>
    <row r="663" spans="10:10" ht="15.75" customHeight="1">
      <c r="J663" s="10"/>
    </row>
    <row r="664" spans="10:10" ht="15.75" customHeight="1">
      <c r="J664" s="10"/>
    </row>
    <row r="665" spans="10:10" ht="15.75" customHeight="1">
      <c r="J665" s="10"/>
    </row>
    <row r="666" spans="10:10" ht="15.75" customHeight="1">
      <c r="J666" s="10"/>
    </row>
    <row r="667" spans="10:10" ht="15.75" customHeight="1">
      <c r="J667" s="10"/>
    </row>
    <row r="668" spans="10:10" ht="15.75" customHeight="1">
      <c r="J668" s="10"/>
    </row>
    <row r="669" spans="10:10" ht="15.75" customHeight="1">
      <c r="J669" s="10"/>
    </row>
    <row r="670" spans="10:10" ht="15.75" customHeight="1">
      <c r="J670" s="10"/>
    </row>
    <row r="671" spans="10:10" ht="15.75" customHeight="1">
      <c r="J671" s="10"/>
    </row>
    <row r="672" spans="10:10" ht="15.75" customHeight="1">
      <c r="J672" s="10"/>
    </row>
    <row r="673" spans="10:10" ht="15.75" customHeight="1">
      <c r="J673" s="10"/>
    </row>
    <row r="674" spans="10:10" ht="15.75" customHeight="1">
      <c r="J674" s="10"/>
    </row>
    <row r="675" spans="10:10" ht="15.75" customHeight="1">
      <c r="J675" s="10"/>
    </row>
    <row r="676" spans="10:10" ht="15.75" customHeight="1">
      <c r="J676" s="10"/>
    </row>
    <row r="677" spans="10:10" ht="15.75" customHeight="1">
      <c r="J677" s="10"/>
    </row>
    <row r="678" spans="10:10" ht="15.75" customHeight="1">
      <c r="J678" s="10"/>
    </row>
    <row r="679" spans="10:10" ht="15.75" customHeight="1">
      <c r="J679" s="10"/>
    </row>
    <row r="680" spans="10:10" ht="15.75" customHeight="1">
      <c r="J680" s="10"/>
    </row>
    <row r="681" spans="10:10" ht="15.75" customHeight="1">
      <c r="J681" s="10"/>
    </row>
    <row r="682" spans="10:10" ht="15.75" customHeight="1">
      <c r="J682" s="10"/>
    </row>
    <row r="683" spans="10:10" ht="15.75" customHeight="1">
      <c r="J683" s="10"/>
    </row>
    <row r="684" spans="10:10" ht="15.75" customHeight="1">
      <c r="J684" s="10"/>
    </row>
    <row r="685" spans="10:10" ht="15.75" customHeight="1">
      <c r="J685" s="10"/>
    </row>
    <row r="686" spans="10:10" ht="15.75" customHeight="1">
      <c r="J686" s="10"/>
    </row>
    <row r="687" spans="10:10" ht="15.75" customHeight="1">
      <c r="J687" s="10"/>
    </row>
    <row r="688" spans="10:10" ht="15.75" customHeight="1">
      <c r="J688" s="10"/>
    </row>
    <row r="689" spans="10:10" ht="15.75" customHeight="1">
      <c r="J689" s="10"/>
    </row>
    <row r="690" spans="10:10" ht="15.75" customHeight="1">
      <c r="J690" s="10"/>
    </row>
    <row r="691" spans="10:10" ht="15.75" customHeight="1">
      <c r="J691" s="10"/>
    </row>
    <row r="692" spans="10:10" ht="15.75" customHeight="1">
      <c r="J692" s="10"/>
    </row>
    <row r="693" spans="10:10" ht="15.75" customHeight="1">
      <c r="J693" s="10"/>
    </row>
    <row r="694" spans="10:10" ht="15.75" customHeight="1">
      <c r="J694" s="10"/>
    </row>
    <row r="695" spans="10:10" ht="15.75" customHeight="1">
      <c r="J695" s="10"/>
    </row>
    <row r="696" spans="10:10" ht="15.75" customHeight="1">
      <c r="J696" s="10"/>
    </row>
    <row r="697" spans="10:10" ht="15.75" customHeight="1">
      <c r="J697" s="10"/>
    </row>
    <row r="698" spans="10:10" ht="15.75" customHeight="1">
      <c r="J698" s="10"/>
    </row>
    <row r="699" spans="10:10" ht="15.75" customHeight="1">
      <c r="J699" s="10"/>
    </row>
    <row r="700" spans="10:10" ht="15.75" customHeight="1">
      <c r="J700" s="10"/>
    </row>
    <row r="701" spans="10:10" ht="15.75" customHeight="1">
      <c r="J701" s="10"/>
    </row>
    <row r="702" spans="10:10" ht="15.75" customHeight="1">
      <c r="J702" s="10"/>
    </row>
    <row r="703" spans="10:10" ht="15.75" customHeight="1">
      <c r="J703" s="10"/>
    </row>
    <row r="704" spans="10:10" ht="15.75" customHeight="1">
      <c r="J704" s="10"/>
    </row>
    <row r="705" spans="10:10" ht="15.75" customHeight="1">
      <c r="J705" s="10"/>
    </row>
    <row r="706" spans="10:10" ht="15.75" customHeight="1">
      <c r="J706" s="10"/>
    </row>
    <row r="707" spans="10:10" ht="15.75" customHeight="1">
      <c r="J707" s="10"/>
    </row>
    <row r="708" spans="10:10" ht="15.75" customHeight="1">
      <c r="J708" s="10"/>
    </row>
    <row r="709" spans="10:10" ht="15.75" customHeight="1">
      <c r="J709" s="10"/>
    </row>
    <row r="710" spans="10:10" ht="15.75" customHeight="1">
      <c r="J710" s="10"/>
    </row>
    <row r="711" spans="10:10" ht="15.75" customHeight="1">
      <c r="J711" s="10"/>
    </row>
    <row r="712" spans="10:10" ht="15.75" customHeight="1">
      <c r="J712" s="10"/>
    </row>
    <row r="713" spans="10:10" ht="15.75" customHeight="1">
      <c r="J713" s="10"/>
    </row>
    <row r="714" spans="10:10" ht="15.75" customHeight="1">
      <c r="J714" s="10"/>
    </row>
    <row r="715" spans="10:10" ht="15.75" customHeight="1">
      <c r="J715" s="10"/>
    </row>
    <row r="716" spans="10:10" ht="15.75" customHeight="1">
      <c r="J716" s="10"/>
    </row>
    <row r="717" spans="10:10" ht="15.75" customHeight="1">
      <c r="J717" s="10"/>
    </row>
    <row r="718" spans="10:10" ht="15.75" customHeight="1">
      <c r="J718" s="10"/>
    </row>
    <row r="719" spans="10:10" ht="15.75" customHeight="1">
      <c r="J719" s="10"/>
    </row>
    <row r="720" spans="10:10" ht="15.75" customHeight="1">
      <c r="J720" s="10"/>
    </row>
    <row r="721" spans="10:10" ht="15.75" customHeight="1">
      <c r="J721" s="10"/>
    </row>
    <row r="722" spans="10:10" ht="15.75" customHeight="1">
      <c r="J722" s="10"/>
    </row>
    <row r="723" spans="10:10" ht="15.75" customHeight="1">
      <c r="J723" s="10"/>
    </row>
    <row r="724" spans="10:10" ht="15.75" customHeight="1">
      <c r="J724" s="10"/>
    </row>
    <row r="725" spans="10:10" ht="15.75" customHeight="1">
      <c r="J725" s="10"/>
    </row>
    <row r="726" spans="10:10" ht="15.75" customHeight="1">
      <c r="J726" s="10"/>
    </row>
    <row r="727" spans="10:10" ht="15.75" customHeight="1">
      <c r="J727" s="10"/>
    </row>
    <row r="728" spans="10:10" ht="15.75" customHeight="1">
      <c r="J728" s="10"/>
    </row>
    <row r="729" spans="10:10" ht="15.75" customHeight="1">
      <c r="J729" s="10"/>
    </row>
    <row r="730" spans="10:10" ht="15.75" customHeight="1">
      <c r="J730" s="10"/>
    </row>
    <row r="731" spans="10:10" ht="15.75" customHeight="1">
      <c r="J731" s="10"/>
    </row>
    <row r="732" spans="10:10" ht="15.75" customHeight="1">
      <c r="J732" s="10"/>
    </row>
    <row r="733" spans="10:10" ht="15.75" customHeight="1">
      <c r="J733" s="10"/>
    </row>
    <row r="734" spans="10:10" ht="15.75" customHeight="1">
      <c r="J734" s="10"/>
    </row>
    <row r="735" spans="10:10" ht="15.75" customHeight="1">
      <c r="J735" s="10"/>
    </row>
    <row r="736" spans="10:10" ht="15.75" customHeight="1">
      <c r="J736" s="10"/>
    </row>
    <row r="737" spans="10:10" ht="15.75" customHeight="1">
      <c r="J737" s="10"/>
    </row>
    <row r="738" spans="10:10" ht="15.75" customHeight="1">
      <c r="J738" s="10"/>
    </row>
    <row r="739" spans="10:10" ht="15.75" customHeight="1">
      <c r="J739" s="10"/>
    </row>
    <row r="740" spans="10:10" ht="15.75" customHeight="1">
      <c r="J740" s="10"/>
    </row>
    <row r="741" spans="10:10" ht="15.75" customHeight="1">
      <c r="J741" s="10"/>
    </row>
    <row r="742" spans="10:10" ht="15.75" customHeight="1">
      <c r="J742" s="10"/>
    </row>
    <row r="743" spans="10:10" ht="15.75" customHeight="1">
      <c r="J743" s="10"/>
    </row>
    <row r="744" spans="10:10" ht="15.75" customHeight="1">
      <c r="J744" s="10"/>
    </row>
    <row r="745" spans="10:10" ht="15.75" customHeight="1">
      <c r="J745" s="10"/>
    </row>
    <row r="746" spans="10:10" ht="15.75" customHeight="1">
      <c r="J746" s="10"/>
    </row>
    <row r="747" spans="10:10" ht="15.75" customHeight="1">
      <c r="J747" s="10"/>
    </row>
    <row r="748" spans="10:10" ht="15.75" customHeight="1">
      <c r="J748" s="10"/>
    </row>
    <row r="749" spans="10:10" ht="15.75" customHeight="1">
      <c r="J749" s="10"/>
    </row>
    <row r="750" spans="10:10" ht="15.75" customHeight="1">
      <c r="J750" s="10"/>
    </row>
    <row r="751" spans="10:10" ht="15.75" customHeight="1">
      <c r="J751" s="10"/>
    </row>
    <row r="752" spans="10:10" ht="15.75" customHeight="1">
      <c r="J752" s="10"/>
    </row>
    <row r="753" spans="10:10" ht="15.75" customHeight="1">
      <c r="J753" s="10"/>
    </row>
    <row r="754" spans="10:10" ht="15.75" customHeight="1">
      <c r="J754" s="10"/>
    </row>
    <row r="755" spans="10:10" ht="15.75" customHeight="1">
      <c r="J755" s="10"/>
    </row>
    <row r="756" spans="10:10" ht="15.75" customHeight="1">
      <c r="J756" s="10"/>
    </row>
    <row r="757" spans="10:10" ht="15.75" customHeight="1">
      <c r="J757" s="10"/>
    </row>
    <row r="758" spans="10:10" ht="15.75" customHeight="1">
      <c r="J758" s="10"/>
    </row>
    <row r="759" spans="10:10" ht="15.75" customHeight="1">
      <c r="J759" s="10"/>
    </row>
    <row r="760" spans="10:10" ht="15.75" customHeight="1">
      <c r="J760" s="10"/>
    </row>
    <row r="761" spans="10:10" ht="15.75" customHeight="1">
      <c r="J761" s="10"/>
    </row>
    <row r="762" spans="10:10" ht="15.75" customHeight="1">
      <c r="J762" s="10"/>
    </row>
    <row r="763" spans="10:10" ht="15.75" customHeight="1">
      <c r="J763" s="10"/>
    </row>
    <row r="764" spans="10:10" ht="15.75" customHeight="1">
      <c r="J764" s="10"/>
    </row>
    <row r="765" spans="10:10" ht="15.75" customHeight="1">
      <c r="J765" s="10"/>
    </row>
    <row r="766" spans="10:10" ht="15.75" customHeight="1">
      <c r="J766" s="10"/>
    </row>
    <row r="767" spans="10:10" ht="15.75" customHeight="1">
      <c r="J767" s="10"/>
    </row>
    <row r="768" spans="10:10" ht="15.75" customHeight="1">
      <c r="J768" s="10"/>
    </row>
    <row r="769" spans="10:10" ht="15.75" customHeight="1">
      <c r="J769" s="10"/>
    </row>
    <row r="770" spans="10:10" ht="15.75" customHeight="1">
      <c r="J770" s="10"/>
    </row>
    <row r="771" spans="10:10" ht="15.75" customHeight="1">
      <c r="J771" s="10"/>
    </row>
    <row r="772" spans="10:10" ht="15.75" customHeight="1">
      <c r="J772" s="10"/>
    </row>
    <row r="773" spans="10:10" ht="15.75" customHeight="1">
      <c r="J773" s="10"/>
    </row>
    <row r="774" spans="10:10" ht="15.75" customHeight="1">
      <c r="J774" s="10"/>
    </row>
    <row r="775" spans="10:10" ht="15.75" customHeight="1">
      <c r="J775" s="10"/>
    </row>
    <row r="776" spans="10:10" ht="15.75" customHeight="1">
      <c r="J776" s="10"/>
    </row>
    <row r="777" spans="10:10" ht="15.75" customHeight="1">
      <c r="J777" s="10"/>
    </row>
    <row r="778" spans="10:10" ht="15.75" customHeight="1">
      <c r="J778" s="10"/>
    </row>
    <row r="779" spans="10:10" ht="15.75" customHeight="1">
      <c r="J779" s="10"/>
    </row>
    <row r="780" spans="10:10" ht="15.75" customHeight="1">
      <c r="J780" s="10"/>
    </row>
    <row r="781" spans="10:10" ht="15.75" customHeight="1">
      <c r="J781" s="10"/>
    </row>
    <row r="782" spans="10:10" ht="15.75" customHeight="1">
      <c r="J782" s="10"/>
    </row>
    <row r="783" spans="10:10" ht="15.75" customHeight="1">
      <c r="J783" s="10"/>
    </row>
    <row r="784" spans="10:10" ht="15.75" customHeight="1">
      <c r="J784" s="10"/>
    </row>
    <row r="785" spans="10:10" ht="15.75" customHeight="1">
      <c r="J785" s="10"/>
    </row>
    <row r="786" spans="10:10" ht="15.75" customHeight="1">
      <c r="J786" s="10"/>
    </row>
    <row r="787" spans="10:10" ht="15.75" customHeight="1">
      <c r="J787" s="10"/>
    </row>
    <row r="788" spans="10:10" ht="15.75" customHeight="1">
      <c r="J788" s="10"/>
    </row>
    <row r="789" spans="10:10" ht="15.75" customHeight="1">
      <c r="J789" s="10"/>
    </row>
    <row r="790" spans="10:10" ht="15.75" customHeight="1">
      <c r="J790" s="10"/>
    </row>
    <row r="791" spans="10:10" ht="15.75" customHeight="1">
      <c r="J791" s="10"/>
    </row>
    <row r="792" spans="10:10" ht="15.75" customHeight="1">
      <c r="J792" s="10"/>
    </row>
    <row r="793" spans="10:10" ht="15.75" customHeight="1">
      <c r="J793" s="10"/>
    </row>
    <row r="794" spans="10:10" ht="15.75" customHeight="1">
      <c r="J794" s="10"/>
    </row>
    <row r="795" spans="10:10" ht="15.75" customHeight="1">
      <c r="J795" s="10"/>
    </row>
    <row r="796" spans="10:10" ht="15.75" customHeight="1">
      <c r="J796" s="10"/>
    </row>
    <row r="797" spans="10:10" ht="15.75" customHeight="1">
      <c r="J797" s="10"/>
    </row>
    <row r="798" spans="10:10" ht="15.75" customHeight="1">
      <c r="J798" s="10"/>
    </row>
    <row r="799" spans="10:10" ht="15.75" customHeight="1">
      <c r="J799" s="10"/>
    </row>
    <row r="800" spans="10:10" ht="15.75" customHeight="1">
      <c r="J800" s="10"/>
    </row>
    <row r="801" spans="10:10" ht="15.75" customHeight="1">
      <c r="J801" s="10"/>
    </row>
    <row r="802" spans="10:10" ht="15.75" customHeight="1">
      <c r="J802" s="10"/>
    </row>
    <row r="803" spans="10:10" ht="15.75" customHeight="1">
      <c r="J803" s="10"/>
    </row>
    <row r="804" spans="10:10" ht="15.75" customHeight="1">
      <c r="J804" s="10"/>
    </row>
    <row r="805" spans="10:10" ht="15.75" customHeight="1">
      <c r="J805" s="10"/>
    </row>
    <row r="806" spans="10:10" ht="15.75" customHeight="1">
      <c r="J806" s="10"/>
    </row>
    <row r="807" spans="10:10" ht="15.75" customHeight="1">
      <c r="J807" s="10"/>
    </row>
    <row r="808" spans="10:10" ht="15.75" customHeight="1">
      <c r="J808" s="10"/>
    </row>
    <row r="809" spans="10:10" ht="15.75" customHeight="1">
      <c r="J809" s="10"/>
    </row>
    <row r="810" spans="10:10" ht="15.75" customHeight="1">
      <c r="J810" s="10"/>
    </row>
    <row r="811" spans="10:10" ht="15.75" customHeight="1">
      <c r="J811" s="10"/>
    </row>
    <row r="812" spans="10:10" ht="15.75" customHeight="1">
      <c r="J812" s="10"/>
    </row>
    <row r="813" spans="10:10" ht="15.75" customHeight="1">
      <c r="J813" s="10"/>
    </row>
    <row r="814" spans="10:10" ht="15.75" customHeight="1">
      <c r="J814" s="10"/>
    </row>
    <row r="815" spans="10:10" ht="15.75" customHeight="1">
      <c r="J815" s="10"/>
    </row>
    <row r="816" spans="10:10" ht="15.75" customHeight="1">
      <c r="J816" s="10"/>
    </row>
    <row r="817" spans="10:10" ht="15.75" customHeight="1">
      <c r="J817" s="10"/>
    </row>
    <row r="818" spans="10:10" ht="15.75" customHeight="1">
      <c r="J818" s="10"/>
    </row>
    <row r="819" spans="10:10" ht="15.75" customHeight="1">
      <c r="J819" s="10"/>
    </row>
    <row r="820" spans="10:10" ht="15.75" customHeight="1">
      <c r="J820" s="10"/>
    </row>
    <row r="821" spans="10:10" ht="15.75" customHeight="1">
      <c r="J821" s="10"/>
    </row>
    <row r="822" spans="10:10" ht="15.75" customHeight="1">
      <c r="J822" s="10"/>
    </row>
    <row r="823" spans="10:10" ht="15.75" customHeight="1">
      <c r="J823" s="10"/>
    </row>
    <row r="824" spans="10:10" ht="15.75" customHeight="1">
      <c r="J824" s="10"/>
    </row>
    <row r="825" spans="10:10" ht="15.75" customHeight="1">
      <c r="J825" s="10"/>
    </row>
    <row r="826" spans="10:10" ht="15.75" customHeight="1">
      <c r="J826" s="10"/>
    </row>
    <row r="827" spans="10:10" ht="15.75" customHeight="1">
      <c r="J827" s="10"/>
    </row>
    <row r="828" spans="10:10" ht="15.75" customHeight="1">
      <c r="J828" s="10"/>
    </row>
    <row r="829" spans="10:10" ht="15.75" customHeight="1">
      <c r="J829" s="10"/>
    </row>
    <row r="830" spans="10:10" ht="15.75" customHeight="1">
      <c r="J830" s="10"/>
    </row>
    <row r="831" spans="10:10" ht="15.75" customHeight="1">
      <c r="J831" s="10"/>
    </row>
    <row r="832" spans="10:10" ht="15.75" customHeight="1">
      <c r="J832" s="10"/>
    </row>
    <row r="833" spans="10:10" ht="15.75" customHeight="1">
      <c r="J833" s="10"/>
    </row>
    <row r="834" spans="10:10" ht="15.75" customHeight="1">
      <c r="J834" s="10"/>
    </row>
    <row r="835" spans="10:10" ht="15.75" customHeight="1">
      <c r="J835" s="10"/>
    </row>
    <row r="836" spans="10:10" ht="15.75" customHeight="1">
      <c r="J836" s="10"/>
    </row>
    <row r="837" spans="10:10" ht="15.75" customHeight="1">
      <c r="J837" s="10"/>
    </row>
    <row r="838" spans="10:10" ht="15.75" customHeight="1">
      <c r="J838" s="10"/>
    </row>
    <row r="839" spans="10:10" ht="15.75" customHeight="1">
      <c r="J839" s="10"/>
    </row>
    <row r="840" spans="10:10" ht="15.75" customHeight="1">
      <c r="J840" s="10"/>
    </row>
    <row r="841" spans="10:10" ht="15.75" customHeight="1">
      <c r="J841" s="10"/>
    </row>
    <row r="842" spans="10:10" ht="15.75" customHeight="1">
      <c r="J842" s="10"/>
    </row>
    <row r="843" spans="10:10" ht="15.75" customHeight="1">
      <c r="J843" s="10"/>
    </row>
    <row r="844" spans="10:10" ht="15.75" customHeight="1">
      <c r="J844" s="10"/>
    </row>
    <row r="845" spans="10:10" ht="15.75" customHeight="1">
      <c r="J845" s="10"/>
    </row>
    <row r="846" spans="10:10" ht="15.75" customHeight="1">
      <c r="J846" s="10"/>
    </row>
    <row r="847" spans="10:10" ht="15.75" customHeight="1">
      <c r="J847" s="10"/>
    </row>
    <row r="848" spans="10:10" ht="15.75" customHeight="1">
      <c r="J848" s="10"/>
    </row>
    <row r="849" spans="10:10" ht="15.75" customHeight="1">
      <c r="J849" s="10"/>
    </row>
    <row r="850" spans="10:10" ht="15.75" customHeight="1">
      <c r="J850" s="10"/>
    </row>
    <row r="851" spans="10:10" ht="15.75" customHeight="1">
      <c r="J851" s="10"/>
    </row>
    <row r="852" spans="10:10" ht="15.75" customHeight="1">
      <c r="J852" s="10"/>
    </row>
    <row r="853" spans="10:10" ht="15.75" customHeight="1">
      <c r="J853" s="10"/>
    </row>
    <row r="854" spans="10:10" ht="15.75" customHeight="1">
      <c r="J854" s="10"/>
    </row>
    <row r="855" spans="10:10" ht="15.75" customHeight="1">
      <c r="J855" s="10"/>
    </row>
    <row r="856" spans="10:10" ht="15.75" customHeight="1">
      <c r="J856" s="10"/>
    </row>
    <row r="857" spans="10:10" ht="15.75" customHeight="1">
      <c r="J857" s="10"/>
    </row>
    <row r="858" spans="10:10" ht="15.75" customHeight="1">
      <c r="J858" s="10"/>
    </row>
    <row r="859" spans="10:10" ht="15.75" customHeight="1">
      <c r="J859" s="10"/>
    </row>
    <row r="860" spans="10:10" ht="15.75" customHeight="1">
      <c r="J860" s="10"/>
    </row>
    <row r="861" spans="10:10" ht="15.75" customHeight="1">
      <c r="J861" s="10"/>
    </row>
    <row r="862" spans="10:10" ht="15.75" customHeight="1">
      <c r="J862" s="10"/>
    </row>
    <row r="863" spans="10:10" ht="15.75" customHeight="1">
      <c r="J863" s="10"/>
    </row>
    <row r="864" spans="10:10" ht="15.75" customHeight="1">
      <c r="J864" s="10"/>
    </row>
    <row r="865" spans="10:10" ht="15.75" customHeight="1">
      <c r="J865" s="10"/>
    </row>
    <row r="866" spans="10:10" ht="15.75" customHeight="1">
      <c r="J866" s="10"/>
    </row>
    <row r="867" spans="10:10" ht="15.75" customHeight="1">
      <c r="J867" s="10"/>
    </row>
    <row r="868" spans="10:10" ht="15.75" customHeight="1">
      <c r="J868" s="10"/>
    </row>
    <row r="869" spans="10:10" ht="15.75" customHeight="1">
      <c r="J869" s="10"/>
    </row>
    <row r="870" spans="10:10" ht="15.75" customHeight="1">
      <c r="J870" s="10"/>
    </row>
    <row r="871" spans="10:10" ht="15.75" customHeight="1">
      <c r="J871" s="10"/>
    </row>
    <row r="872" spans="10:10" ht="15.75" customHeight="1">
      <c r="J872" s="10"/>
    </row>
    <row r="873" spans="10:10" ht="15.75" customHeight="1">
      <c r="J873" s="10"/>
    </row>
    <row r="874" spans="10:10" ht="15.75" customHeight="1">
      <c r="J874" s="10"/>
    </row>
    <row r="875" spans="10:10" ht="15.75" customHeight="1">
      <c r="J875" s="10"/>
    </row>
    <row r="876" spans="10:10" ht="15.75" customHeight="1">
      <c r="J876" s="10"/>
    </row>
    <row r="877" spans="10:10" ht="15.75" customHeight="1">
      <c r="J877" s="10"/>
    </row>
    <row r="878" spans="10:10" ht="15.75" customHeight="1">
      <c r="J878" s="10"/>
    </row>
    <row r="879" spans="10:10" ht="15.75" customHeight="1">
      <c r="J879" s="10"/>
    </row>
    <row r="880" spans="10:10" ht="15.75" customHeight="1">
      <c r="J880" s="10"/>
    </row>
    <row r="881" spans="10:10" ht="15.75" customHeight="1">
      <c r="J881" s="10"/>
    </row>
    <row r="882" spans="10:10" ht="15.75" customHeight="1">
      <c r="J882" s="10"/>
    </row>
    <row r="883" spans="10:10" ht="15.75" customHeight="1">
      <c r="J883" s="10"/>
    </row>
    <row r="884" spans="10:10" ht="15.75" customHeight="1">
      <c r="J884" s="10"/>
    </row>
    <row r="885" spans="10:10" ht="15.75" customHeight="1">
      <c r="J885" s="10"/>
    </row>
    <row r="886" spans="10:10" ht="15.75" customHeight="1">
      <c r="J886" s="10"/>
    </row>
    <row r="887" spans="10:10" ht="15.75" customHeight="1">
      <c r="J887" s="10"/>
    </row>
    <row r="888" spans="10:10" ht="15.75" customHeight="1">
      <c r="J888" s="10"/>
    </row>
    <row r="889" spans="10:10" ht="15.75" customHeight="1">
      <c r="J889" s="10"/>
    </row>
    <row r="890" spans="10:10" ht="15.75" customHeight="1">
      <c r="J890" s="10"/>
    </row>
    <row r="891" spans="10:10" ht="15.75" customHeight="1">
      <c r="J891" s="10"/>
    </row>
    <row r="892" spans="10:10" ht="15.75" customHeight="1">
      <c r="J892" s="10"/>
    </row>
    <row r="893" spans="10:10" ht="15.75" customHeight="1">
      <c r="J893" s="10"/>
    </row>
    <row r="894" spans="10:10" ht="15.75" customHeight="1">
      <c r="J894" s="10"/>
    </row>
    <row r="895" spans="10:10" ht="15.75" customHeight="1">
      <c r="J895" s="10"/>
    </row>
    <row r="896" spans="10:10" ht="15.75" customHeight="1">
      <c r="J896" s="10"/>
    </row>
    <row r="897" spans="10:10" ht="15.75" customHeight="1">
      <c r="J897" s="10"/>
    </row>
    <row r="898" spans="10:10" ht="15.75" customHeight="1">
      <c r="J898" s="10"/>
    </row>
    <row r="899" spans="10:10" ht="15.75" customHeight="1">
      <c r="J899" s="10"/>
    </row>
    <row r="900" spans="10:10" ht="15.75" customHeight="1">
      <c r="J900" s="10"/>
    </row>
    <row r="901" spans="10:10" ht="15.75" customHeight="1">
      <c r="J901" s="10"/>
    </row>
    <row r="902" spans="10:10" ht="15.75" customHeight="1">
      <c r="J902" s="10"/>
    </row>
    <row r="903" spans="10:10" ht="15.75" customHeight="1">
      <c r="J903" s="10"/>
    </row>
    <row r="904" spans="10:10" ht="15.75" customHeight="1">
      <c r="J904" s="10"/>
    </row>
    <row r="905" spans="10:10" ht="15.75" customHeight="1">
      <c r="J905" s="10"/>
    </row>
    <row r="906" spans="10:10" ht="15.75" customHeight="1">
      <c r="J906" s="10"/>
    </row>
    <row r="907" spans="10:10" ht="15.75" customHeight="1">
      <c r="J907" s="10"/>
    </row>
    <row r="908" spans="10:10" ht="15.75" customHeight="1">
      <c r="J908" s="10"/>
    </row>
    <row r="909" spans="10:10" ht="15.75" customHeight="1">
      <c r="J909" s="10"/>
    </row>
    <row r="910" spans="10:10" ht="15.75" customHeight="1">
      <c r="J910" s="10"/>
    </row>
    <row r="911" spans="10:10" ht="15.75" customHeight="1">
      <c r="J911" s="10"/>
    </row>
    <row r="912" spans="10:10" ht="15.75" customHeight="1">
      <c r="J912" s="10"/>
    </row>
    <row r="913" spans="10:10" ht="15.75" customHeight="1">
      <c r="J913" s="10"/>
    </row>
    <row r="914" spans="10:10" ht="15.75" customHeight="1">
      <c r="J914" s="10"/>
    </row>
    <row r="915" spans="10:10" ht="15.75" customHeight="1">
      <c r="J915" s="10"/>
    </row>
    <row r="916" spans="10:10" ht="15.75" customHeight="1">
      <c r="J916" s="10"/>
    </row>
    <row r="917" spans="10:10" ht="15.75" customHeight="1">
      <c r="J917" s="10"/>
    </row>
    <row r="918" spans="10:10" ht="15.75" customHeight="1">
      <c r="J918" s="10"/>
    </row>
    <row r="919" spans="10:10" ht="15.75" customHeight="1">
      <c r="J919" s="10"/>
    </row>
    <row r="920" spans="10:10" ht="15.75" customHeight="1">
      <c r="J920" s="10"/>
    </row>
    <row r="921" spans="10:10" ht="15.75" customHeight="1">
      <c r="J921" s="10"/>
    </row>
    <row r="922" spans="10:10" ht="15.75" customHeight="1">
      <c r="J922" s="10"/>
    </row>
    <row r="923" spans="10:10" ht="15.75" customHeight="1">
      <c r="J923" s="10"/>
    </row>
    <row r="924" spans="10:10" ht="15.75" customHeight="1">
      <c r="J924" s="10"/>
    </row>
    <row r="925" spans="10:10" ht="15.75" customHeight="1">
      <c r="J925" s="10"/>
    </row>
    <row r="926" spans="10:10" ht="15.75" customHeight="1">
      <c r="J926" s="10"/>
    </row>
    <row r="927" spans="10:10" ht="15.75" customHeight="1">
      <c r="J927" s="10"/>
    </row>
    <row r="928" spans="10:10" ht="15.75" customHeight="1">
      <c r="J928" s="10"/>
    </row>
    <row r="929" spans="10:10" ht="15.75" customHeight="1">
      <c r="J929" s="10"/>
    </row>
    <row r="930" spans="10:10" ht="15.75" customHeight="1">
      <c r="J930" s="10"/>
    </row>
    <row r="931" spans="10:10" ht="15.75" customHeight="1">
      <c r="J931" s="10"/>
    </row>
    <row r="932" spans="10:10" ht="15.75" customHeight="1">
      <c r="J932" s="10"/>
    </row>
    <row r="933" spans="10:10" ht="15.75" customHeight="1">
      <c r="J933" s="10"/>
    </row>
    <row r="934" spans="10:10" ht="15.75" customHeight="1">
      <c r="J934" s="10"/>
    </row>
    <row r="935" spans="10:10" ht="15.75" customHeight="1">
      <c r="J935" s="10"/>
    </row>
    <row r="936" spans="10:10" ht="15.75" customHeight="1">
      <c r="J936" s="10"/>
    </row>
    <row r="937" spans="10:10" ht="15.75" customHeight="1">
      <c r="J937" s="10"/>
    </row>
    <row r="938" spans="10:10" ht="15.75" customHeight="1">
      <c r="J938" s="10"/>
    </row>
    <row r="939" spans="10:10" ht="15.75" customHeight="1">
      <c r="J939" s="10"/>
    </row>
    <row r="940" spans="10:10" ht="15.75" customHeight="1">
      <c r="J940" s="10"/>
    </row>
    <row r="941" spans="10:10" ht="15.75" customHeight="1">
      <c r="J941" s="10"/>
    </row>
    <row r="942" spans="10:10" ht="15.75" customHeight="1">
      <c r="J942" s="10"/>
    </row>
    <row r="943" spans="10:10" ht="15.75" customHeight="1">
      <c r="J943" s="10"/>
    </row>
    <row r="944" spans="10:10" ht="15.75" customHeight="1">
      <c r="J944" s="10"/>
    </row>
    <row r="945" spans="10:10" ht="15.75" customHeight="1">
      <c r="J945" s="10"/>
    </row>
    <row r="946" spans="10:10" ht="15.75" customHeight="1">
      <c r="J946" s="10"/>
    </row>
    <row r="947" spans="10:10" ht="15.75" customHeight="1">
      <c r="J947" s="10"/>
    </row>
    <row r="948" spans="10:10" ht="15.75" customHeight="1">
      <c r="J948" s="10"/>
    </row>
    <row r="949" spans="10:10" ht="15.75" customHeight="1">
      <c r="J949" s="10"/>
    </row>
    <row r="950" spans="10:10" ht="15.75" customHeight="1">
      <c r="J950" s="10"/>
    </row>
    <row r="951" spans="10:10" ht="15.75" customHeight="1">
      <c r="J951" s="10"/>
    </row>
    <row r="952" spans="10:10" ht="15.75" customHeight="1">
      <c r="J952" s="10"/>
    </row>
    <row r="953" spans="10:10" ht="15.75" customHeight="1">
      <c r="J953" s="10"/>
    </row>
    <row r="954" spans="10:10" ht="15.75" customHeight="1">
      <c r="J954" s="10"/>
    </row>
    <row r="955" spans="10:10" ht="15.75" customHeight="1">
      <c r="J955" s="10"/>
    </row>
    <row r="956" spans="10:10" ht="15.75" customHeight="1">
      <c r="J956" s="10"/>
    </row>
    <row r="957" spans="10:10" ht="15.75" customHeight="1">
      <c r="J957" s="10"/>
    </row>
  </sheetData>
  <sortState xmlns:xlrd2="http://schemas.microsoft.com/office/spreadsheetml/2017/richdata2" ref="A61:K71">
    <sortCondition ref="A61:A71"/>
  </sortState>
  <mergeCells count="123">
    <mergeCell ref="K95:K96"/>
    <mergeCell ref="A109:I109"/>
    <mergeCell ref="A94:J94"/>
    <mergeCell ref="A95:A96"/>
    <mergeCell ref="B95:B96"/>
    <mergeCell ref="C95:C96"/>
    <mergeCell ref="D95:D96"/>
    <mergeCell ref="E95:E96"/>
    <mergeCell ref="F95:F96"/>
    <mergeCell ref="G95:I95"/>
    <mergeCell ref="J95:J96"/>
    <mergeCell ref="K87:K88"/>
    <mergeCell ref="A92:I92"/>
    <mergeCell ref="A86:J86"/>
    <mergeCell ref="A87:A88"/>
    <mergeCell ref="B87:B88"/>
    <mergeCell ref="C87:C88"/>
    <mergeCell ref="D87:D88"/>
    <mergeCell ref="E87:E88"/>
    <mergeCell ref="F87:F88"/>
    <mergeCell ref="G87:I87"/>
    <mergeCell ref="J87:J88"/>
    <mergeCell ref="K59:K60"/>
    <mergeCell ref="A72:I72"/>
    <mergeCell ref="A2:K2"/>
    <mergeCell ref="A3:K3"/>
    <mergeCell ref="A1:K1"/>
    <mergeCell ref="J4:J5"/>
    <mergeCell ref="A20:A21"/>
    <mergeCell ref="B20:B21"/>
    <mergeCell ref="C20:C21"/>
    <mergeCell ref="G20:I20"/>
    <mergeCell ref="A17:I17"/>
    <mergeCell ref="A19:K19"/>
    <mergeCell ref="J20:J21"/>
    <mergeCell ref="K20:K21"/>
    <mergeCell ref="E4:E5"/>
    <mergeCell ref="D4:D5"/>
    <mergeCell ref="A30:I30"/>
    <mergeCell ref="A32:K32"/>
    <mergeCell ref="A4:A5"/>
    <mergeCell ref="B4:B5"/>
    <mergeCell ref="C4:C5"/>
    <mergeCell ref="K4:K5"/>
    <mergeCell ref="F4:F5"/>
    <mergeCell ref="D20:D21"/>
    <mergeCell ref="F20:F21"/>
    <mergeCell ref="E20:E21"/>
    <mergeCell ref="G4:I4"/>
    <mergeCell ref="A56:I56"/>
    <mergeCell ref="B33:B34"/>
    <mergeCell ref="C33:C34"/>
    <mergeCell ref="G33:I33"/>
    <mergeCell ref="A43:K43"/>
    <mergeCell ref="A44:A45"/>
    <mergeCell ref="B44:B45"/>
    <mergeCell ref="C44:C45"/>
    <mergeCell ref="D44:D45"/>
    <mergeCell ref="E44:E45"/>
    <mergeCell ref="F44:F45"/>
    <mergeCell ref="G44:I44"/>
    <mergeCell ref="J44:J45"/>
    <mergeCell ref="K44:K45"/>
    <mergeCell ref="A41:I41"/>
    <mergeCell ref="E33:E34"/>
    <mergeCell ref="A33:A34"/>
    <mergeCell ref="J33:J34"/>
    <mergeCell ref="K33:K34"/>
    <mergeCell ref="D33:D34"/>
    <mergeCell ref="F33:F34"/>
    <mergeCell ref="A58:J58"/>
    <mergeCell ref="A59:A60"/>
    <mergeCell ref="B59:B60"/>
    <mergeCell ref="C59:C60"/>
    <mergeCell ref="D59:D60"/>
    <mergeCell ref="E59:E60"/>
    <mergeCell ref="F59:F60"/>
    <mergeCell ref="G59:I59"/>
    <mergeCell ref="J59:J60"/>
    <mergeCell ref="K76:K77"/>
    <mergeCell ref="A84:I84"/>
    <mergeCell ref="A75:J75"/>
    <mergeCell ref="A76:A77"/>
    <mergeCell ref="B76:B77"/>
    <mergeCell ref="C76:C77"/>
    <mergeCell ref="D76:D77"/>
    <mergeCell ref="E76:E77"/>
    <mergeCell ref="F76:F77"/>
    <mergeCell ref="G76:I76"/>
    <mergeCell ref="J76:J77"/>
    <mergeCell ref="K112:K113"/>
    <mergeCell ref="A124:I124"/>
    <mergeCell ref="A111:J111"/>
    <mergeCell ref="A112:A113"/>
    <mergeCell ref="B112:B113"/>
    <mergeCell ref="C112:C113"/>
    <mergeCell ref="D112:D113"/>
    <mergeCell ref="E112:E113"/>
    <mergeCell ref="F112:F113"/>
    <mergeCell ref="G112:I112"/>
    <mergeCell ref="J112:J113"/>
    <mergeCell ref="K127:K128"/>
    <mergeCell ref="A130:I130"/>
    <mergeCell ref="A126:J126"/>
    <mergeCell ref="A127:A128"/>
    <mergeCell ref="B127:B128"/>
    <mergeCell ref="C127:C128"/>
    <mergeCell ref="D127:D128"/>
    <mergeCell ref="E127:E128"/>
    <mergeCell ref="F127:F128"/>
    <mergeCell ref="G127:I127"/>
    <mergeCell ref="J127:J128"/>
    <mergeCell ref="K133:K134"/>
    <mergeCell ref="A139:I139"/>
    <mergeCell ref="A132:J132"/>
    <mergeCell ref="A133:A134"/>
    <mergeCell ref="B133:B134"/>
    <mergeCell ref="C133:C134"/>
    <mergeCell ref="D133:D134"/>
    <mergeCell ref="E133:E134"/>
    <mergeCell ref="F133:F134"/>
    <mergeCell ref="G133:I133"/>
    <mergeCell ref="J133:J134"/>
  </mergeCells>
  <phoneticPr fontId="13" type="noConversion"/>
  <dataValidations disablePrompts="1" count="2">
    <dataValidation type="list" allowBlank="1" showErrorMessage="1" sqref="G6:G16 G22:G29 G35:G40 G46:G55 G61:G71" xr:uid="{00000000-0002-0000-0000-000000000000}">
      <formula1>$J$55:$J$56</formula1>
    </dataValidation>
    <dataValidation type="list" allowBlank="1" showErrorMessage="1" sqref="G78:G83" xr:uid="{A80F3145-6DED-4F0B-92A2-31476B765A15}">
      <formula1>#REF!</formula1>
    </dataValidation>
  </dataValidations>
  <pageMargins left="0.7" right="0.7" top="0.75" bottom="0.75" header="0" footer="0"/>
  <pageSetup paperSize="5" scale="40" orientation="landscape" r:id="rId1"/>
  <ignoredErrors>
    <ignoredError sqref="B46:B55 B61:B62 B66:B71 B63:B65 B78:B83 B6:B16 B22:B29 B35:B40 B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03"/>
  <sheetViews>
    <sheetView topLeftCell="D251" workbookViewId="0">
      <selection activeCell="E274" sqref="E274"/>
    </sheetView>
  </sheetViews>
  <sheetFormatPr defaultColWidth="14.42578125" defaultRowHeight="15" customHeight="1"/>
  <cols>
    <col min="1" max="1" width="22.7109375" customWidth="1"/>
    <col min="2" max="2" width="18" customWidth="1"/>
    <col min="3" max="3" width="55.140625" customWidth="1"/>
    <col min="4" max="4" width="17.42578125" customWidth="1"/>
    <col min="5" max="5" width="88.140625" customWidth="1"/>
    <col min="6" max="6" width="25.140625" customWidth="1"/>
    <col min="7" max="8" width="26.42578125" customWidth="1"/>
    <col min="9" max="9" width="18.5703125" customWidth="1"/>
    <col min="10" max="10" width="25" customWidth="1"/>
  </cols>
  <sheetData>
    <row r="1" spans="1:10" ht="19.5">
      <c r="A1" s="296" t="s">
        <v>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19.5">
      <c r="A2" s="296" t="s">
        <v>1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0" ht="25.5" customHeight="1">
      <c r="A3" s="292" t="s">
        <v>2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ht="25.5" customHeight="1">
      <c r="A4" s="283" t="s">
        <v>3</v>
      </c>
      <c r="B4" s="283" t="s">
        <v>4</v>
      </c>
      <c r="C4" s="283" t="s">
        <v>5</v>
      </c>
      <c r="D4" s="283" t="s">
        <v>6</v>
      </c>
      <c r="E4" s="283" t="s">
        <v>7</v>
      </c>
      <c r="F4" s="289" t="s">
        <v>9</v>
      </c>
      <c r="G4" s="286"/>
      <c r="H4" s="287"/>
      <c r="I4" s="288" t="s">
        <v>10</v>
      </c>
      <c r="J4" s="278" t="s">
        <v>11</v>
      </c>
    </row>
    <row r="5" spans="1:10" ht="24" customHeight="1">
      <c r="A5" s="279"/>
      <c r="B5" s="279"/>
      <c r="C5" s="279"/>
      <c r="D5" s="284"/>
      <c r="E5" s="279"/>
      <c r="F5" s="11" t="s">
        <v>113</v>
      </c>
      <c r="G5" s="1" t="s">
        <v>13</v>
      </c>
      <c r="H5" s="1" t="s">
        <v>14</v>
      </c>
      <c r="I5" s="279"/>
      <c r="J5" s="279"/>
    </row>
    <row r="6" spans="1:10" ht="21.75" customHeight="1">
      <c r="A6" s="2">
        <v>45660</v>
      </c>
      <c r="B6" s="3" t="s">
        <v>114</v>
      </c>
      <c r="C6" s="124" t="s">
        <v>115</v>
      </c>
      <c r="D6" s="127">
        <v>17142453</v>
      </c>
      <c r="E6" s="120" t="s">
        <v>116</v>
      </c>
      <c r="F6" s="4" t="s">
        <v>109</v>
      </c>
      <c r="G6" s="12" t="s">
        <v>117</v>
      </c>
      <c r="H6" s="4" t="s">
        <v>118</v>
      </c>
      <c r="I6" s="5">
        <v>652395</v>
      </c>
      <c r="J6" s="6"/>
    </row>
    <row r="7" spans="1:10" ht="21.75" customHeight="1">
      <c r="A7" s="2">
        <v>45660</v>
      </c>
      <c r="B7" s="3" t="s">
        <v>119</v>
      </c>
      <c r="C7" s="124" t="s">
        <v>115</v>
      </c>
      <c r="D7" s="127">
        <v>17142453</v>
      </c>
      <c r="E7" s="120" t="s">
        <v>120</v>
      </c>
      <c r="F7" s="4" t="s">
        <v>109</v>
      </c>
      <c r="G7" s="4" t="s">
        <v>121</v>
      </c>
      <c r="H7" s="4" t="s">
        <v>122</v>
      </c>
      <c r="I7" s="5">
        <v>652395</v>
      </c>
      <c r="J7" s="6"/>
    </row>
    <row r="8" spans="1:10" ht="21.75" customHeight="1">
      <c r="A8" s="2">
        <v>45660</v>
      </c>
      <c r="B8" s="3" t="s">
        <v>123</v>
      </c>
      <c r="C8" s="124" t="s">
        <v>124</v>
      </c>
      <c r="D8" s="127">
        <v>16771783</v>
      </c>
      <c r="E8" s="120" t="s">
        <v>125</v>
      </c>
      <c r="F8" s="4" t="s">
        <v>111</v>
      </c>
      <c r="G8" s="6" t="s">
        <v>117</v>
      </c>
      <c r="H8" s="6" t="s">
        <v>121</v>
      </c>
      <c r="I8" s="5">
        <v>652395</v>
      </c>
      <c r="J8" s="6"/>
    </row>
    <row r="9" spans="1:10" ht="21.75" customHeight="1">
      <c r="A9" s="2">
        <v>45664</v>
      </c>
      <c r="B9" s="3" t="s">
        <v>126</v>
      </c>
      <c r="C9" s="124" t="s">
        <v>127</v>
      </c>
      <c r="D9" s="127">
        <v>17356720</v>
      </c>
      <c r="E9" s="120" t="s">
        <v>128</v>
      </c>
      <c r="F9" s="4" t="s">
        <v>109</v>
      </c>
      <c r="G9" s="4" t="s">
        <v>129</v>
      </c>
      <c r="H9" s="4" t="s">
        <v>130</v>
      </c>
      <c r="I9" s="5">
        <v>652395</v>
      </c>
      <c r="J9" s="6"/>
    </row>
    <row r="10" spans="1:10" ht="21.75" customHeight="1">
      <c r="A10" s="2">
        <v>45665</v>
      </c>
      <c r="B10" s="3" t="s">
        <v>131</v>
      </c>
      <c r="C10" s="124" t="s">
        <v>124</v>
      </c>
      <c r="D10" s="127">
        <v>16771783</v>
      </c>
      <c r="E10" s="120" t="s">
        <v>132</v>
      </c>
      <c r="F10" s="4" t="s">
        <v>109</v>
      </c>
      <c r="G10" s="4" t="s">
        <v>129</v>
      </c>
      <c r="H10" s="4" t="s">
        <v>130</v>
      </c>
      <c r="I10" s="5">
        <v>652395</v>
      </c>
      <c r="J10" s="6"/>
    </row>
    <row r="11" spans="1:10" ht="21.75" customHeight="1">
      <c r="A11" s="2">
        <v>45667</v>
      </c>
      <c r="B11" s="3" t="s">
        <v>133</v>
      </c>
      <c r="C11" s="124" t="s">
        <v>127</v>
      </c>
      <c r="D11" s="127">
        <v>17356720</v>
      </c>
      <c r="E11" s="120" t="s">
        <v>134</v>
      </c>
      <c r="F11" s="4" t="s">
        <v>109</v>
      </c>
      <c r="G11" s="4" t="s">
        <v>135</v>
      </c>
      <c r="H11" s="4" t="s">
        <v>136</v>
      </c>
      <c r="I11" s="5">
        <v>652395</v>
      </c>
      <c r="J11" s="6"/>
    </row>
    <row r="12" spans="1:10" ht="21.75" customHeight="1">
      <c r="A12" s="2">
        <v>45667</v>
      </c>
      <c r="B12" s="3" t="s">
        <v>137</v>
      </c>
      <c r="C12" s="124" t="s">
        <v>127</v>
      </c>
      <c r="D12" s="127">
        <v>17356720</v>
      </c>
      <c r="E12" s="120" t="s">
        <v>138</v>
      </c>
      <c r="F12" s="4" t="s">
        <v>111</v>
      </c>
      <c r="G12" s="4" t="s">
        <v>139</v>
      </c>
      <c r="H12" s="4" t="s">
        <v>135</v>
      </c>
      <c r="I12" s="5">
        <v>652395</v>
      </c>
      <c r="J12" s="6"/>
    </row>
    <row r="13" spans="1:10" ht="21.75" customHeight="1">
      <c r="A13" s="2">
        <v>45667</v>
      </c>
      <c r="B13" s="3" t="s">
        <v>140</v>
      </c>
      <c r="C13" s="124" t="s">
        <v>115</v>
      </c>
      <c r="D13" s="127">
        <v>17142453</v>
      </c>
      <c r="E13" s="120" t="s">
        <v>141</v>
      </c>
      <c r="F13" s="4" t="s">
        <v>109</v>
      </c>
      <c r="G13" s="4" t="s">
        <v>135</v>
      </c>
      <c r="H13" s="4" t="s">
        <v>136</v>
      </c>
      <c r="I13" s="5">
        <v>652395</v>
      </c>
      <c r="J13" s="6"/>
    </row>
    <row r="14" spans="1:10" ht="21.75" customHeight="1">
      <c r="A14" s="2">
        <v>45673</v>
      </c>
      <c r="B14" s="3" t="s">
        <v>142</v>
      </c>
      <c r="C14" s="124" t="s">
        <v>124</v>
      </c>
      <c r="D14" s="127">
        <v>16771783</v>
      </c>
      <c r="E14" s="120" t="s">
        <v>143</v>
      </c>
      <c r="F14" s="4" t="s">
        <v>109</v>
      </c>
      <c r="G14" s="4" t="s">
        <v>144</v>
      </c>
      <c r="H14" s="4" t="s">
        <v>145</v>
      </c>
      <c r="I14" s="5">
        <v>652395</v>
      </c>
      <c r="J14" s="6"/>
    </row>
    <row r="15" spans="1:10" ht="21.75" customHeight="1">
      <c r="A15" s="2">
        <v>45673</v>
      </c>
      <c r="B15" s="3" t="s">
        <v>146</v>
      </c>
      <c r="C15" s="124" t="s">
        <v>127</v>
      </c>
      <c r="D15" s="127">
        <v>17356720</v>
      </c>
      <c r="E15" s="120" t="s">
        <v>147</v>
      </c>
      <c r="F15" s="4" t="s">
        <v>109</v>
      </c>
      <c r="G15" s="4" t="s">
        <v>145</v>
      </c>
      <c r="H15" s="4" t="s">
        <v>148</v>
      </c>
      <c r="I15" s="5">
        <v>652395</v>
      </c>
      <c r="J15" s="6"/>
    </row>
    <row r="16" spans="1:10" ht="21.75" customHeight="1">
      <c r="A16" s="2">
        <v>45674</v>
      </c>
      <c r="B16" s="3" t="s">
        <v>149</v>
      </c>
      <c r="C16" s="124" t="s">
        <v>115</v>
      </c>
      <c r="D16" s="127">
        <v>17142453</v>
      </c>
      <c r="E16" s="120" t="s">
        <v>150</v>
      </c>
      <c r="F16" s="4" t="s">
        <v>111</v>
      </c>
      <c r="G16" s="4" t="s">
        <v>145</v>
      </c>
      <c r="H16" s="4" t="s">
        <v>151</v>
      </c>
      <c r="I16" s="5">
        <v>652395</v>
      </c>
      <c r="J16" s="6"/>
    </row>
    <row r="17" spans="1:10" ht="21.75" customHeight="1">
      <c r="A17" s="2">
        <v>45677</v>
      </c>
      <c r="B17" s="3" t="s">
        <v>152</v>
      </c>
      <c r="C17" s="124" t="s">
        <v>127</v>
      </c>
      <c r="D17" s="127">
        <v>17356720</v>
      </c>
      <c r="E17" s="120" t="s">
        <v>153</v>
      </c>
      <c r="F17" s="4" t="s">
        <v>109</v>
      </c>
      <c r="G17" s="4" t="s">
        <v>148</v>
      </c>
      <c r="H17" s="4" t="s">
        <v>154</v>
      </c>
      <c r="I17" s="5">
        <v>652395</v>
      </c>
      <c r="J17" s="6"/>
    </row>
    <row r="18" spans="1:10" ht="21.75" customHeight="1">
      <c r="A18" s="2">
        <v>45679</v>
      </c>
      <c r="B18" s="3" t="s">
        <v>155</v>
      </c>
      <c r="C18" s="124" t="s">
        <v>156</v>
      </c>
      <c r="D18" s="127">
        <v>16999210</v>
      </c>
      <c r="E18" s="120" t="s">
        <v>157</v>
      </c>
      <c r="F18" s="4" t="s">
        <v>109</v>
      </c>
      <c r="G18" s="4" t="s">
        <v>154</v>
      </c>
      <c r="H18" s="4" t="s">
        <v>158</v>
      </c>
      <c r="I18" s="5">
        <v>652395</v>
      </c>
      <c r="J18" s="6"/>
    </row>
    <row r="19" spans="1:10" ht="21.75" customHeight="1">
      <c r="A19" s="2">
        <v>45681</v>
      </c>
      <c r="B19" s="3" t="s">
        <v>159</v>
      </c>
      <c r="C19" s="124" t="s">
        <v>127</v>
      </c>
      <c r="D19" s="127">
        <v>17356720</v>
      </c>
      <c r="E19" s="120" t="s">
        <v>160</v>
      </c>
      <c r="F19" s="4" t="s">
        <v>109</v>
      </c>
      <c r="G19" s="4" t="s">
        <v>161</v>
      </c>
      <c r="H19" s="4" t="s">
        <v>162</v>
      </c>
      <c r="I19" s="5">
        <v>652395</v>
      </c>
      <c r="J19" s="6"/>
    </row>
    <row r="20" spans="1:10" ht="21.75" customHeight="1">
      <c r="A20" s="2">
        <v>45681</v>
      </c>
      <c r="B20" s="3" t="s">
        <v>163</v>
      </c>
      <c r="C20" s="124" t="s">
        <v>127</v>
      </c>
      <c r="D20" s="127">
        <v>17356720</v>
      </c>
      <c r="E20" s="120" t="s">
        <v>164</v>
      </c>
      <c r="F20" s="4" t="s">
        <v>109</v>
      </c>
      <c r="G20" s="4" t="s">
        <v>158</v>
      </c>
      <c r="H20" s="4" t="s">
        <v>165</v>
      </c>
      <c r="I20" s="5">
        <v>652395</v>
      </c>
      <c r="J20" s="6"/>
    </row>
    <row r="21" spans="1:10" ht="21.75" customHeight="1">
      <c r="A21" s="2">
        <v>45681</v>
      </c>
      <c r="B21" s="3" t="s">
        <v>166</v>
      </c>
      <c r="C21" s="124" t="s">
        <v>127</v>
      </c>
      <c r="D21" s="127">
        <v>17356720</v>
      </c>
      <c r="E21" s="120" t="s">
        <v>167</v>
      </c>
      <c r="F21" s="4" t="s">
        <v>111</v>
      </c>
      <c r="G21" s="4" t="s">
        <v>168</v>
      </c>
      <c r="H21" s="4" t="s">
        <v>165</v>
      </c>
      <c r="I21" s="5">
        <v>652395</v>
      </c>
      <c r="J21" s="6"/>
    </row>
    <row r="22" spans="1:10" ht="21.75" customHeight="1">
      <c r="A22" s="2">
        <v>45685</v>
      </c>
      <c r="B22" s="3" t="s">
        <v>169</v>
      </c>
      <c r="C22" s="124" t="s">
        <v>127</v>
      </c>
      <c r="D22" s="127">
        <v>17356720</v>
      </c>
      <c r="E22" s="120" t="s">
        <v>170</v>
      </c>
      <c r="F22" s="4" t="s">
        <v>109</v>
      </c>
      <c r="G22" s="6" t="s">
        <v>171</v>
      </c>
      <c r="H22" s="6" t="s">
        <v>172</v>
      </c>
      <c r="I22" s="5">
        <v>652395</v>
      </c>
      <c r="J22" s="6"/>
    </row>
    <row r="23" spans="1:10" ht="21.75" customHeight="1">
      <c r="A23" s="2">
        <v>45687</v>
      </c>
      <c r="B23" s="3" t="s">
        <v>173</v>
      </c>
      <c r="C23" s="124" t="s">
        <v>174</v>
      </c>
      <c r="D23" s="127">
        <v>16771783</v>
      </c>
      <c r="E23" s="120" t="s">
        <v>175</v>
      </c>
      <c r="F23" s="4" t="s">
        <v>109</v>
      </c>
      <c r="G23" s="4" t="s">
        <v>172</v>
      </c>
      <c r="H23" s="4" t="s">
        <v>176</v>
      </c>
      <c r="I23" s="5">
        <v>652395</v>
      </c>
      <c r="J23" s="6"/>
    </row>
    <row r="24" spans="1:10" ht="21.75" customHeight="1">
      <c r="A24" s="2">
        <v>45688</v>
      </c>
      <c r="B24" s="3" t="s">
        <v>177</v>
      </c>
      <c r="C24" s="124" t="s">
        <v>115</v>
      </c>
      <c r="D24" s="127">
        <v>17142453</v>
      </c>
      <c r="E24" s="120" t="s">
        <v>178</v>
      </c>
      <c r="F24" s="4" t="s">
        <v>111</v>
      </c>
      <c r="G24" s="4" t="s">
        <v>179</v>
      </c>
      <c r="H24" s="4" t="s">
        <v>180</v>
      </c>
      <c r="I24" s="5">
        <v>652395</v>
      </c>
      <c r="J24" s="6"/>
    </row>
    <row r="25" spans="1:10" ht="21.75" customHeight="1">
      <c r="A25" s="290" t="s">
        <v>61</v>
      </c>
      <c r="B25" s="286"/>
      <c r="C25" s="286"/>
      <c r="D25" s="291"/>
      <c r="E25" s="286"/>
      <c r="F25" s="286"/>
      <c r="G25" s="286"/>
      <c r="H25" s="287"/>
      <c r="I25" s="8">
        <f>SUM(I6:I24)</f>
        <v>12395505</v>
      </c>
      <c r="J25" s="9"/>
    </row>
    <row r="26" spans="1:10" ht="21.75" customHeight="1">
      <c r="I26" s="10"/>
    </row>
    <row r="27" spans="1:10" ht="25.5" customHeight="1">
      <c r="A27" s="292" t="s">
        <v>62</v>
      </c>
      <c r="B27" s="291"/>
      <c r="C27" s="291"/>
      <c r="D27" s="291"/>
      <c r="E27" s="291"/>
      <c r="F27" s="291"/>
      <c r="G27" s="291"/>
      <c r="H27" s="291"/>
      <c r="I27" s="291"/>
      <c r="J27" s="291"/>
    </row>
    <row r="28" spans="1:10" ht="25.5" customHeight="1">
      <c r="A28" s="283" t="s">
        <v>3</v>
      </c>
      <c r="B28" s="283" t="s">
        <v>4</v>
      </c>
      <c r="C28" s="283" t="s">
        <v>5</v>
      </c>
      <c r="D28" s="283" t="s">
        <v>6</v>
      </c>
      <c r="E28" s="283" t="s">
        <v>7</v>
      </c>
      <c r="F28" s="289" t="s">
        <v>9</v>
      </c>
      <c r="G28" s="286"/>
      <c r="H28" s="287"/>
      <c r="I28" s="288" t="s">
        <v>10</v>
      </c>
      <c r="J28" s="278" t="s">
        <v>11</v>
      </c>
    </row>
    <row r="29" spans="1:10" ht="24" customHeight="1">
      <c r="A29" s="279"/>
      <c r="B29" s="279"/>
      <c r="C29" s="279"/>
      <c r="D29" s="284"/>
      <c r="E29" s="279"/>
      <c r="F29" s="11" t="s">
        <v>113</v>
      </c>
      <c r="G29" s="1" t="s">
        <v>13</v>
      </c>
      <c r="H29" s="1" t="s">
        <v>14</v>
      </c>
      <c r="I29" s="279"/>
      <c r="J29" s="279"/>
    </row>
    <row r="30" spans="1:10" ht="21.75" customHeight="1">
      <c r="A30" s="2">
        <v>45691</v>
      </c>
      <c r="B30" s="3" t="s">
        <v>181</v>
      </c>
      <c r="C30" s="124" t="s">
        <v>127</v>
      </c>
      <c r="D30" s="127">
        <v>17356720</v>
      </c>
      <c r="E30" s="120" t="s">
        <v>182</v>
      </c>
      <c r="F30" s="4" t="s">
        <v>109</v>
      </c>
      <c r="G30" s="4" t="s">
        <v>183</v>
      </c>
      <c r="H30" s="4" t="s">
        <v>184</v>
      </c>
      <c r="I30" s="5">
        <v>652395</v>
      </c>
      <c r="J30" s="6"/>
    </row>
    <row r="31" spans="1:10" ht="21.75" customHeight="1">
      <c r="A31" s="2">
        <v>45691</v>
      </c>
      <c r="B31" s="3" t="s">
        <v>185</v>
      </c>
      <c r="C31" s="124" t="s">
        <v>124</v>
      </c>
      <c r="D31" s="127">
        <v>16771783</v>
      </c>
      <c r="E31" s="120" t="s">
        <v>186</v>
      </c>
      <c r="F31" s="4" t="s">
        <v>109</v>
      </c>
      <c r="G31" s="4" t="s">
        <v>187</v>
      </c>
      <c r="H31" s="4" t="s">
        <v>180</v>
      </c>
      <c r="I31" s="5">
        <v>652395</v>
      </c>
      <c r="J31" s="6"/>
    </row>
    <row r="32" spans="1:10" ht="21.75" customHeight="1">
      <c r="A32" s="2">
        <v>45695</v>
      </c>
      <c r="B32" s="3" t="s">
        <v>188</v>
      </c>
      <c r="C32" s="124" t="s">
        <v>127</v>
      </c>
      <c r="D32" s="127">
        <v>17356720</v>
      </c>
      <c r="E32" s="120" t="s">
        <v>189</v>
      </c>
      <c r="F32" s="4" t="s">
        <v>109</v>
      </c>
      <c r="G32" s="4" t="s">
        <v>190</v>
      </c>
      <c r="H32" s="4" t="s">
        <v>191</v>
      </c>
      <c r="I32" s="5">
        <v>652395</v>
      </c>
      <c r="J32" s="6"/>
    </row>
    <row r="33" spans="1:10" ht="21.75" customHeight="1">
      <c r="A33" s="2">
        <v>45695</v>
      </c>
      <c r="B33" s="3" t="s">
        <v>192</v>
      </c>
      <c r="C33" s="124" t="s">
        <v>127</v>
      </c>
      <c r="D33" s="127">
        <v>17356720</v>
      </c>
      <c r="E33" s="120" t="s">
        <v>193</v>
      </c>
      <c r="F33" s="4" t="s">
        <v>109</v>
      </c>
      <c r="G33" s="4" t="s">
        <v>190</v>
      </c>
      <c r="H33" s="4" t="s">
        <v>191</v>
      </c>
      <c r="I33" s="5">
        <v>652395</v>
      </c>
      <c r="J33" s="6"/>
    </row>
    <row r="34" spans="1:10" ht="21.75" customHeight="1">
      <c r="A34" s="2">
        <v>45695</v>
      </c>
      <c r="B34" s="3" t="s">
        <v>194</v>
      </c>
      <c r="C34" s="124" t="s">
        <v>115</v>
      </c>
      <c r="D34" s="127">
        <v>17142453</v>
      </c>
      <c r="E34" s="120" t="s">
        <v>195</v>
      </c>
      <c r="F34" s="4" t="s">
        <v>111</v>
      </c>
      <c r="G34" s="4" t="s">
        <v>196</v>
      </c>
      <c r="H34" s="4" t="s">
        <v>191</v>
      </c>
      <c r="I34" s="5">
        <v>652395</v>
      </c>
      <c r="J34" s="6"/>
    </row>
    <row r="35" spans="1:10" ht="21.75" customHeight="1">
      <c r="A35" s="2">
        <v>45699</v>
      </c>
      <c r="B35" s="3" t="s">
        <v>197</v>
      </c>
      <c r="C35" s="124" t="s">
        <v>124</v>
      </c>
      <c r="D35" s="127">
        <v>16771783</v>
      </c>
      <c r="E35" s="120" t="s">
        <v>198</v>
      </c>
      <c r="F35" s="4" t="s">
        <v>109</v>
      </c>
      <c r="G35" s="4" t="s">
        <v>199</v>
      </c>
      <c r="H35" s="4" t="s">
        <v>200</v>
      </c>
      <c r="I35" s="5">
        <v>652395</v>
      </c>
      <c r="J35" s="6"/>
    </row>
    <row r="36" spans="1:10" ht="21.75" customHeight="1">
      <c r="A36" s="2">
        <v>45699</v>
      </c>
      <c r="B36" s="3" t="s">
        <v>201</v>
      </c>
      <c r="C36" s="124" t="s">
        <v>115</v>
      </c>
      <c r="D36" s="127">
        <v>17142453</v>
      </c>
      <c r="E36" s="120" t="s">
        <v>202</v>
      </c>
      <c r="F36" s="4" t="s">
        <v>109</v>
      </c>
      <c r="G36" s="4" t="s">
        <v>199</v>
      </c>
      <c r="H36" s="4" t="s">
        <v>200</v>
      </c>
      <c r="I36" s="5">
        <v>652395</v>
      </c>
      <c r="J36" s="6"/>
    </row>
    <row r="37" spans="1:10" ht="21.75" customHeight="1">
      <c r="A37" s="2">
        <v>45701</v>
      </c>
      <c r="B37" s="3" t="s">
        <v>203</v>
      </c>
      <c r="C37" s="124" t="s">
        <v>127</v>
      </c>
      <c r="D37" s="127">
        <v>17356720</v>
      </c>
      <c r="E37" s="120" t="s">
        <v>204</v>
      </c>
      <c r="F37" s="4" t="s">
        <v>109</v>
      </c>
      <c r="G37" s="4" t="s">
        <v>205</v>
      </c>
      <c r="H37" s="4" t="s">
        <v>206</v>
      </c>
      <c r="I37" s="5">
        <v>652395</v>
      </c>
      <c r="J37" s="6"/>
    </row>
    <row r="38" spans="1:10" ht="21.75" customHeight="1">
      <c r="A38" s="2">
        <v>45702</v>
      </c>
      <c r="B38" s="3" t="s">
        <v>207</v>
      </c>
      <c r="C38" s="124" t="s">
        <v>115</v>
      </c>
      <c r="D38" s="127">
        <v>17142453</v>
      </c>
      <c r="E38" s="120" t="s">
        <v>208</v>
      </c>
      <c r="F38" s="4" t="s">
        <v>111</v>
      </c>
      <c r="G38" s="4" t="s">
        <v>209</v>
      </c>
      <c r="H38" s="4" t="s">
        <v>210</v>
      </c>
      <c r="I38" s="5">
        <v>652395</v>
      </c>
      <c r="J38" s="6"/>
    </row>
    <row r="39" spans="1:10" ht="21.75" customHeight="1">
      <c r="A39" s="2">
        <v>45702</v>
      </c>
      <c r="B39" s="3" t="s">
        <v>211</v>
      </c>
      <c r="C39" s="124" t="s">
        <v>115</v>
      </c>
      <c r="D39" s="127">
        <v>17142453</v>
      </c>
      <c r="E39" s="120" t="s">
        <v>212</v>
      </c>
      <c r="F39" s="4" t="s">
        <v>111</v>
      </c>
      <c r="G39" s="4" t="s">
        <v>205</v>
      </c>
      <c r="H39" s="4" t="s">
        <v>213</v>
      </c>
      <c r="I39" s="5">
        <v>652395</v>
      </c>
      <c r="J39" s="6"/>
    </row>
    <row r="40" spans="1:10" ht="21.75" customHeight="1">
      <c r="A40" s="2">
        <v>45707</v>
      </c>
      <c r="B40" s="3" t="s">
        <v>214</v>
      </c>
      <c r="C40" s="124" t="s">
        <v>127</v>
      </c>
      <c r="D40" s="127">
        <v>17356720</v>
      </c>
      <c r="E40" s="120" t="s">
        <v>215</v>
      </c>
      <c r="F40" s="4" t="s">
        <v>111</v>
      </c>
      <c r="G40" s="4" t="s">
        <v>216</v>
      </c>
      <c r="H40" s="4" t="s">
        <v>217</v>
      </c>
      <c r="I40" s="5">
        <v>652395</v>
      </c>
      <c r="J40" s="6"/>
    </row>
    <row r="41" spans="1:10" ht="21.75" customHeight="1">
      <c r="A41" s="2">
        <v>45707</v>
      </c>
      <c r="B41" s="3" t="s">
        <v>218</v>
      </c>
      <c r="C41" s="124" t="s">
        <v>127</v>
      </c>
      <c r="D41" s="127">
        <v>17356720</v>
      </c>
      <c r="E41" s="120" t="s">
        <v>215</v>
      </c>
      <c r="F41" s="4" t="s">
        <v>111</v>
      </c>
      <c r="G41" s="4" t="s">
        <v>219</v>
      </c>
      <c r="H41" s="4" t="s">
        <v>220</v>
      </c>
      <c r="I41" s="5">
        <v>652395</v>
      </c>
      <c r="J41" s="6"/>
    </row>
    <row r="42" spans="1:10" ht="21.75" customHeight="1">
      <c r="A42" s="2">
        <v>45708</v>
      </c>
      <c r="B42" s="3" t="s">
        <v>221</v>
      </c>
      <c r="C42" s="124" t="s">
        <v>115</v>
      </c>
      <c r="D42" s="127">
        <v>17142453</v>
      </c>
      <c r="E42" s="120" t="s">
        <v>222</v>
      </c>
      <c r="F42" s="4" t="s">
        <v>111</v>
      </c>
      <c r="G42" s="4" t="s">
        <v>216</v>
      </c>
      <c r="H42" s="4" t="s">
        <v>217</v>
      </c>
      <c r="I42" s="5">
        <v>652395</v>
      </c>
      <c r="J42" s="6"/>
    </row>
    <row r="43" spans="1:10" ht="21.75" customHeight="1">
      <c r="A43" s="2">
        <v>45709</v>
      </c>
      <c r="B43" s="3" t="s">
        <v>223</v>
      </c>
      <c r="C43" s="124" t="s">
        <v>127</v>
      </c>
      <c r="D43" s="127">
        <v>17356720</v>
      </c>
      <c r="E43" s="120" t="s">
        <v>224</v>
      </c>
      <c r="F43" s="4" t="s">
        <v>109</v>
      </c>
      <c r="G43" s="4" t="s">
        <v>219</v>
      </c>
      <c r="H43" s="4" t="s">
        <v>225</v>
      </c>
      <c r="I43" s="5">
        <v>652395</v>
      </c>
      <c r="J43" s="6"/>
    </row>
    <row r="44" spans="1:10" ht="21.75" customHeight="1">
      <c r="A44" s="2">
        <v>45709</v>
      </c>
      <c r="B44" s="3" t="s">
        <v>226</v>
      </c>
      <c r="C44" s="124" t="s">
        <v>115</v>
      </c>
      <c r="D44" s="127">
        <v>17142453</v>
      </c>
      <c r="E44" s="120" t="s">
        <v>227</v>
      </c>
      <c r="F44" s="4" t="s">
        <v>111</v>
      </c>
      <c r="G44" s="4" t="s">
        <v>219</v>
      </c>
      <c r="H44" s="4" t="s">
        <v>220</v>
      </c>
      <c r="I44" s="5">
        <v>652395</v>
      </c>
      <c r="J44" s="6"/>
    </row>
    <row r="45" spans="1:10" ht="21.75" customHeight="1">
      <c r="A45" s="2">
        <v>45715</v>
      </c>
      <c r="B45" s="3" t="s">
        <v>228</v>
      </c>
      <c r="C45" s="124" t="s">
        <v>127</v>
      </c>
      <c r="D45" s="127">
        <v>17356720</v>
      </c>
      <c r="E45" s="120" t="s">
        <v>229</v>
      </c>
      <c r="F45" s="4" t="s">
        <v>109</v>
      </c>
      <c r="G45" s="4" t="s">
        <v>230</v>
      </c>
      <c r="H45" s="4" t="s">
        <v>231</v>
      </c>
      <c r="I45" s="5">
        <v>652395</v>
      </c>
      <c r="J45" s="6"/>
    </row>
    <row r="46" spans="1:10" ht="21.75" customHeight="1">
      <c r="A46" s="2">
        <v>45715</v>
      </c>
      <c r="B46" s="3" t="s">
        <v>232</v>
      </c>
      <c r="C46" s="124" t="s">
        <v>124</v>
      </c>
      <c r="D46" s="127">
        <v>16771783</v>
      </c>
      <c r="E46" s="120" t="s">
        <v>233</v>
      </c>
      <c r="F46" s="4" t="s">
        <v>109</v>
      </c>
      <c r="G46" s="4" t="s">
        <v>230</v>
      </c>
      <c r="H46" s="4" t="s">
        <v>231</v>
      </c>
      <c r="I46" s="5">
        <v>652395</v>
      </c>
      <c r="J46" s="6"/>
    </row>
    <row r="47" spans="1:10" ht="21.75" customHeight="1">
      <c r="A47" s="2">
        <v>45716</v>
      </c>
      <c r="B47" s="3" t="s">
        <v>234</v>
      </c>
      <c r="C47" s="124" t="s">
        <v>124</v>
      </c>
      <c r="D47" s="127">
        <v>16771783</v>
      </c>
      <c r="E47" s="120" t="s">
        <v>235</v>
      </c>
      <c r="F47" s="4" t="s">
        <v>109</v>
      </c>
      <c r="G47" s="4" t="s">
        <v>230</v>
      </c>
      <c r="H47" s="4" t="s">
        <v>231</v>
      </c>
      <c r="I47" s="5">
        <v>652395</v>
      </c>
      <c r="J47" s="6"/>
    </row>
    <row r="48" spans="1:10" ht="21.75" customHeight="1">
      <c r="A48" s="290" t="s">
        <v>61</v>
      </c>
      <c r="B48" s="286"/>
      <c r="C48" s="286"/>
      <c r="D48" s="291"/>
      <c r="E48" s="286"/>
      <c r="F48" s="286"/>
      <c r="G48" s="286"/>
      <c r="H48" s="287"/>
      <c r="I48" s="8">
        <f>SUM(I30:I47)</f>
        <v>11743110</v>
      </c>
      <c r="J48" s="9"/>
    </row>
    <row r="49" spans="1:10" ht="21.75" customHeight="1">
      <c r="I49" s="10"/>
      <c r="J49" s="10"/>
    </row>
    <row r="50" spans="1:10" ht="25.5" customHeight="1">
      <c r="A50" s="292" t="s">
        <v>90</v>
      </c>
      <c r="B50" s="291"/>
      <c r="C50" s="291"/>
      <c r="D50" s="291"/>
      <c r="E50" s="291"/>
      <c r="F50" s="291"/>
      <c r="G50" s="291"/>
      <c r="H50" s="291"/>
      <c r="I50" s="291"/>
      <c r="J50" s="291"/>
    </row>
    <row r="51" spans="1:10" ht="25.5" customHeight="1">
      <c r="A51" s="283" t="s">
        <v>3</v>
      </c>
      <c r="B51" s="283" t="s">
        <v>4</v>
      </c>
      <c r="C51" s="283" t="s">
        <v>5</v>
      </c>
      <c r="D51" s="283" t="s">
        <v>6</v>
      </c>
      <c r="E51" s="283" t="s">
        <v>7</v>
      </c>
      <c r="F51" s="289" t="s">
        <v>9</v>
      </c>
      <c r="G51" s="286"/>
      <c r="H51" s="287"/>
      <c r="I51" s="288" t="s">
        <v>10</v>
      </c>
      <c r="J51" s="278" t="s">
        <v>11</v>
      </c>
    </row>
    <row r="52" spans="1:10" ht="24" customHeight="1">
      <c r="A52" s="279"/>
      <c r="B52" s="279"/>
      <c r="C52" s="279"/>
      <c r="D52" s="284"/>
      <c r="E52" s="279"/>
      <c r="F52" s="11" t="s">
        <v>113</v>
      </c>
      <c r="G52" s="1" t="s">
        <v>13</v>
      </c>
      <c r="H52" s="1" t="s">
        <v>14</v>
      </c>
      <c r="I52" s="279"/>
      <c r="J52" s="279"/>
    </row>
    <row r="53" spans="1:10" ht="21.75" customHeight="1">
      <c r="A53" s="2">
        <v>45719</v>
      </c>
      <c r="B53" s="3" t="s">
        <v>236</v>
      </c>
      <c r="C53" s="124" t="s">
        <v>127</v>
      </c>
      <c r="D53" s="127">
        <v>17356720</v>
      </c>
      <c r="E53" s="120" t="s">
        <v>237</v>
      </c>
      <c r="F53" s="4" t="s">
        <v>109</v>
      </c>
      <c r="G53" s="4" t="s">
        <v>238</v>
      </c>
      <c r="H53" s="4" t="s">
        <v>239</v>
      </c>
      <c r="I53" s="5">
        <v>652395</v>
      </c>
      <c r="J53" s="6"/>
    </row>
    <row r="54" spans="1:10" ht="21.75" customHeight="1">
      <c r="A54" s="2">
        <v>45720</v>
      </c>
      <c r="B54" s="3" t="s">
        <v>240</v>
      </c>
      <c r="C54" s="124" t="s">
        <v>115</v>
      </c>
      <c r="D54" s="127">
        <v>17142453</v>
      </c>
      <c r="E54" s="120" t="s">
        <v>241</v>
      </c>
      <c r="F54" s="4" t="s">
        <v>109</v>
      </c>
      <c r="G54" s="4" t="s">
        <v>238</v>
      </c>
      <c r="H54" s="4" t="s">
        <v>239</v>
      </c>
      <c r="I54" s="5">
        <v>652395</v>
      </c>
      <c r="J54" s="6"/>
    </row>
    <row r="55" spans="1:10" ht="21.75" customHeight="1">
      <c r="A55" s="2">
        <v>45723</v>
      </c>
      <c r="B55" s="3" t="s">
        <v>242</v>
      </c>
      <c r="C55" s="124" t="s">
        <v>124</v>
      </c>
      <c r="D55" s="127">
        <v>16771783</v>
      </c>
      <c r="E55" s="120" t="s">
        <v>243</v>
      </c>
      <c r="F55" s="4" t="s">
        <v>109</v>
      </c>
      <c r="G55" s="4" t="s">
        <v>244</v>
      </c>
      <c r="H55" s="4" t="s">
        <v>245</v>
      </c>
      <c r="I55" s="5">
        <v>652395</v>
      </c>
      <c r="J55" s="6"/>
    </row>
    <row r="56" spans="1:10" ht="21.75" customHeight="1">
      <c r="A56" s="2">
        <v>45723</v>
      </c>
      <c r="B56" s="3" t="s">
        <v>246</v>
      </c>
      <c r="C56" s="124" t="s">
        <v>115</v>
      </c>
      <c r="D56" s="127">
        <v>17142453</v>
      </c>
      <c r="E56" s="120" t="s">
        <v>247</v>
      </c>
      <c r="F56" s="4" t="s">
        <v>109</v>
      </c>
      <c r="G56" s="4" t="s">
        <v>244</v>
      </c>
      <c r="H56" s="4" t="s">
        <v>245</v>
      </c>
      <c r="I56" s="5">
        <v>652395</v>
      </c>
      <c r="J56" s="6"/>
    </row>
    <row r="57" spans="1:10" ht="21.75" customHeight="1">
      <c r="A57" s="2">
        <v>45723</v>
      </c>
      <c r="B57" s="3" t="s">
        <v>248</v>
      </c>
      <c r="C57" s="124" t="s">
        <v>115</v>
      </c>
      <c r="D57" s="127">
        <v>17142453</v>
      </c>
      <c r="E57" s="120" t="s">
        <v>249</v>
      </c>
      <c r="F57" s="4" t="s">
        <v>109</v>
      </c>
      <c r="G57" s="4" t="s">
        <v>250</v>
      </c>
      <c r="H57" s="4" t="s">
        <v>251</v>
      </c>
      <c r="I57" s="5">
        <v>652395</v>
      </c>
      <c r="J57" s="6"/>
    </row>
    <row r="58" spans="1:10" ht="21.75" customHeight="1">
      <c r="A58" s="2">
        <v>45727</v>
      </c>
      <c r="B58" s="3" t="s">
        <v>252</v>
      </c>
      <c r="C58" s="124" t="s">
        <v>115</v>
      </c>
      <c r="D58" s="127">
        <v>17142453</v>
      </c>
      <c r="E58" s="120" t="s">
        <v>253</v>
      </c>
      <c r="F58" s="4" t="s">
        <v>111</v>
      </c>
      <c r="G58" s="4" t="s">
        <v>254</v>
      </c>
      <c r="H58" s="4" t="s">
        <v>255</v>
      </c>
      <c r="I58" s="5">
        <v>652395</v>
      </c>
      <c r="J58" s="6"/>
    </row>
    <row r="59" spans="1:10" ht="21.75" customHeight="1">
      <c r="A59" s="2">
        <v>45727</v>
      </c>
      <c r="B59" s="3" t="s">
        <v>256</v>
      </c>
      <c r="C59" s="124" t="s">
        <v>115</v>
      </c>
      <c r="D59" s="127">
        <v>17142453</v>
      </c>
      <c r="E59" s="120" t="s">
        <v>257</v>
      </c>
      <c r="F59" s="4" t="s">
        <v>111</v>
      </c>
      <c r="G59" s="4" t="s">
        <v>254</v>
      </c>
      <c r="H59" s="4" t="s">
        <v>255</v>
      </c>
      <c r="I59" s="5">
        <v>652395</v>
      </c>
      <c r="J59" s="6"/>
    </row>
    <row r="60" spans="1:10" ht="21.75" customHeight="1">
      <c r="A60" s="2">
        <v>45729</v>
      </c>
      <c r="B60" s="3" t="s">
        <v>258</v>
      </c>
      <c r="C60" s="124" t="s">
        <v>127</v>
      </c>
      <c r="D60" s="127">
        <v>17356720</v>
      </c>
      <c r="E60" s="120" t="s">
        <v>259</v>
      </c>
      <c r="F60" s="4" t="s">
        <v>111</v>
      </c>
      <c r="G60" s="4" t="s">
        <v>260</v>
      </c>
      <c r="H60" s="4" t="s">
        <v>261</v>
      </c>
      <c r="I60" s="5">
        <v>652395</v>
      </c>
      <c r="J60" s="6"/>
    </row>
    <row r="61" spans="1:10" ht="21.75" customHeight="1">
      <c r="A61" s="2">
        <v>45729</v>
      </c>
      <c r="B61" s="3" t="s">
        <v>262</v>
      </c>
      <c r="C61" s="124" t="s">
        <v>127</v>
      </c>
      <c r="D61" s="127">
        <v>17356720</v>
      </c>
      <c r="E61" s="120" t="s">
        <v>263</v>
      </c>
      <c r="F61" s="4" t="s">
        <v>111</v>
      </c>
      <c r="G61" s="4" t="s">
        <v>260</v>
      </c>
      <c r="H61" s="4" t="s">
        <v>261</v>
      </c>
      <c r="I61" s="5">
        <v>652395</v>
      </c>
      <c r="J61" s="6"/>
    </row>
    <row r="62" spans="1:10" ht="21.75" customHeight="1">
      <c r="A62" s="2">
        <v>45729</v>
      </c>
      <c r="B62" s="3" t="s">
        <v>264</v>
      </c>
      <c r="C62" s="124" t="s">
        <v>115</v>
      </c>
      <c r="D62" s="127">
        <v>17142453</v>
      </c>
      <c r="E62" s="120" t="s">
        <v>253</v>
      </c>
      <c r="F62" s="4" t="s">
        <v>111</v>
      </c>
      <c r="G62" s="4" t="s">
        <v>260</v>
      </c>
      <c r="H62" s="4" t="s">
        <v>261</v>
      </c>
      <c r="I62" s="5">
        <v>652395</v>
      </c>
      <c r="J62" s="6"/>
    </row>
    <row r="63" spans="1:10" ht="21.75" customHeight="1">
      <c r="A63" s="2">
        <v>45735</v>
      </c>
      <c r="B63" s="3" t="s">
        <v>265</v>
      </c>
      <c r="C63" s="124" t="s">
        <v>127</v>
      </c>
      <c r="D63" s="127">
        <v>17356720</v>
      </c>
      <c r="E63" s="120" t="s">
        <v>266</v>
      </c>
      <c r="F63" s="4" t="s">
        <v>111</v>
      </c>
      <c r="G63" s="4" t="s">
        <v>267</v>
      </c>
      <c r="H63" s="4" t="s">
        <v>268</v>
      </c>
      <c r="I63" s="5">
        <v>652395</v>
      </c>
      <c r="J63" s="6"/>
    </row>
    <row r="64" spans="1:10" ht="21.75" customHeight="1">
      <c r="A64" s="2">
        <v>45735</v>
      </c>
      <c r="B64" s="3" t="s">
        <v>269</v>
      </c>
      <c r="C64" s="124" t="s">
        <v>115</v>
      </c>
      <c r="D64" s="127">
        <v>17142453</v>
      </c>
      <c r="E64" s="120" t="s">
        <v>270</v>
      </c>
      <c r="F64" s="4" t="s">
        <v>109</v>
      </c>
      <c r="G64" s="4" t="s">
        <v>267</v>
      </c>
      <c r="H64" s="4" t="s">
        <v>271</v>
      </c>
      <c r="I64" s="5">
        <v>652395</v>
      </c>
      <c r="J64" s="6"/>
    </row>
    <row r="65" spans="1:10" ht="21.75" customHeight="1">
      <c r="A65" s="2">
        <v>45737</v>
      </c>
      <c r="B65" s="3" t="s">
        <v>272</v>
      </c>
      <c r="C65" s="124" t="s">
        <v>127</v>
      </c>
      <c r="D65" s="127">
        <v>17356720</v>
      </c>
      <c r="E65" s="120" t="s">
        <v>273</v>
      </c>
      <c r="F65" s="4" t="s">
        <v>109</v>
      </c>
      <c r="G65" s="4" t="s">
        <v>274</v>
      </c>
      <c r="H65" s="4" t="s">
        <v>275</v>
      </c>
      <c r="I65" s="5">
        <v>652395</v>
      </c>
      <c r="J65" s="6"/>
    </row>
    <row r="66" spans="1:10" ht="21.75" customHeight="1">
      <c r="A66" s="2">
        <v>45737</v>
      </c>
      <c r="B66" s="3" t="s">
        <v>276</v>
      </c>
      <c r="C66" s="124" t="s">
        <v>127</v>
      </c>
      <c r="D66" s="127">
        <v>17356720</v>
      </c>
      <c r="E66" s="120" t="s">
        <v>277</v>
      </c>
      <c r="F66" s="4" t="s">
        <v>111</v>
      </c>
      <c r="G66" s="4" t="s">
        <v>274</v>
      </c>
      <c r="H66" s="4" t="s">
        <v>278</v>
      </c>
      <c r="I66" s="5">
        <v>652395</v>
      </c>
      <c r="J66" s="6"/>
    </row>
    <row r="67" spans="1:10" ht="21.75" customHeight="1">
      <c r="A67" s="2">
        <v>45740</v>
      </c>
      <c r="B67" s="3" t="s">
        <v>279</v>
      </c>
      <c r="C67" s="124" t="s">
        <v>124</v>
      </c>
      <c r="D67" s="127">
        <v>16771783</v>
      </c>
      <c r="E67" s="120" t="s">
        <v>227</v>
      </c>
      <c r="F67" s="4" t="s">
        <v>109</v>
      </c>
      <c r="G67" s="4" t="s">
        <v>278</v>
      </c>
      <c r="H67" s="4" t="s">
        <v>280</v>
      </c>
      <c r="I67" s="5">
        <v>652395</v>
      </c>
      <c r="J67" s="6"/>
    </row>
    <row r="68" spans="1:10" ht="21.75" customHeight="1">
      <c r="A68" s="2">
        <v>45743</v>
      </c>
      <c r="B68" s="3" t="s">
        <v>281</v>
      </c>
      <c r="C68" s="124" t="s">
        <v>124</v>
      </c>
      <c r="D68" s="127">
        <v>16771783</v>
      </c>
      <c r="E68" s="120" t="s">
        <v>282</v>
      </c>
      <c r="F68" s="4" t="s">
        <v>111</v>
      </c>
      <c r="G68" s="4" t="s">
        <v>283</v>
      </c>
      <c r="H68" s="4" t="s">
        <v>284</v>
      </c>
      <c r="I68" s="5">
        <v>652395</v>
      </c>
      <c r="J68" s="6"/>
    </row>
    <row r="69" spans="1:10" ht="21.75" customHeight="1">
      <c r="A69" s="2">
        <v>45743</v>
      </c>
      <c r="B69" s="3" t="s">
        <v>285</v>
      </c>
      <c r="C69" s="124" t="s">
        <v>115</v>
      </c>
      <c r="D69" s="127">
        <v>17142453</v>
      </c>
      <c r="E69" s="120" t="s">
        <v>286</v>
      </c>
      <c r="F69" s="4" t="s">
        <v>111</v>
      </c>
      <c r="G69" s="4" t="s">
        <v>287</v>
      </c>
      <c r="H69" s="4" t="s">
        <v>288</v>
      </c>
      <c r="I69" s="5">
        <v>652395</v>
      </c>
      <c r="J69" s="6"/>
    </row>
    <row r="70" spans="1:10" ht="21.75" customHeight="1">
      <c r="A70" s="2">
        <v>45744</v>
      </c>
      <c r="B70" s="3" t="s">
        <v>289</v>
      </c>
      <c r="C70" s="124" t="s">
        <v>127</v>
      </c>
      <c r="D70" s="127">
        <v>17356720</v>
      </c>
      <c r="E70" s="120" t="s">
        <v>290</v>
      </c>
      <c r="F70" s="4" t="s">
        <v>111</v>
      </c>
      <c r="G70" s="4" t="s">
        <v>288</v>
      </c>
      <c r="H70" s="4" t="s">
        <v>283</v>
      </c>
      <c r="I70" s="5">
        <v>652395</v>
      </c>
      <c r="J70" s="6"/>
    </row>
    <row r="71" spans="1:10" ht="21.75" customHeight="1">
      <c r="A71" s="2">
        <v>45744</v>
      </c>
      <c r="B71" s="3" t="s">
        <v>291</v>
      </c>
      <c r="C71" s="124" t="s">
        <v>127</v>
      </c>
      <c r="D71" s="127">
        <v>17356720</v>
      </c>
      <c r="E71" s="120" t="s">
        <v>292</v>
      </c>
      <c r="F71" s="4" t="s">
        <v>111</v>
      </c>
      <c r="G71" s="4" t="s">
        <v>293</v>
      </c>
      <c r="H71" s="4" t="s">
        <v>294</v>
      </c>
      <c r="I71" s="5">
        <v>652395</v>
      </c>
      <c r="J71" s="6"/>
    </row>
    <row r="72" spans="1:10" ht="21.75" customHeight="1">
      <c r="A72" s="290" t="s">
        <v>61</v>
      </c>
      <c r="B72" s="286"/>
      <c r="C72" s="286"/>
      <c r="D72" s="291"/>
      <c r="E72" s="286"/>
      <c r="F72" s="286"/>
      <c r="G72" s="286"/>
      <c r="H72" s="287"/>
      <c r="I72" s="8">
        <f>SUM(I53:I71)</f>
        <v>12395505</v>
      </c>
      <c r="J72" s="9"/>
    </row>
    <row r="73" spans="1:10" ht="21.75" customHeight="1">
      <c r="I73" s="10"/>
    </row>
    <row r="74" spans="1:10" ht="21.75" customHeight="1">
      <c r="A74" s="292" t="s">
        <v>561</v>
      </c>
      <c r="B74" s="291"/>
      <c r="C74" s="291"/>
      <c r="D74" s="291"/>
      <c r="E74" s="291"/>
      <c r="F74" s="291"/>
      <c r="G74" s="291"/>
      <c r="H74" s="291"/>
      <c r="I74" s="291"/>
      <c r="J74" s="291"/>
    </row>
    <row r="75" spans="1:10" ht="21.75" customHeight="1">
      <c r="A75" s="283" t="s">
        <v>3</v>
      </c>
      <c r="B75" s="283" t="s">
        <v>4</v>
      </c>
      <c r="C75" s="283" t="s">
        <v>5</v>
      </c>
      <c r="D75" s="283" t="s">
        <v>6</v>
      </c>
      <c r="E75" s="283" t="s">
        <v>7</v>
      </c>
      <c r="F75" s="289" t="s">
        <v>9</v>
      </c>
      <c r="G75" s="286"/>
      <c r="H75" s="287"/>
      <c r="I75" s="288" t="s">
        <v>10</v>
      </c>
      <c r="J75" s="278" t="s">
        <v>11</v>
      </c>
    </row>
    <row r="76" spans="1:10" ht="21.75" customHeight="1">
      <c r="A76" s="279"/>
      <c r="B76" s="279"/>
      <c r="C76" s="279"/>
      <c r="D76" s="284"/>
      <c r="E76" s="279"/>
      <c r="F76" s="11" t="s">
        <v>113</v>
      </c>
      <c r="G76" s="1" t="s">
        <v>13</v>
      </c>
      <c r="H76" s="1" t="s">
        <v>14</v>
      </c>
      <c r="I76" s="279"/>
      <c r="J76" s="279"/>
    </row>
    <row r="77" spans="1:10" ht="21.95" customHeight="1">
      <c r="A77" s="26">
        <v>45749</v>
      </c>
      <c r="B77" s="29" t="s">
        <v>644</v>
      </c>
      <c r="C77" s="33" t="s">
        <v>127</v>
      </c>
      <c r="D77" s="127">
        <v>17356720</v>
      </c>
      <c r="E77" s="24" t="s">
        <v>674</v>
      </c>
      <c r="F77" s="4" t="s">
        <v>109</v>
      </c>
      <c r="G77" s="4" t="s">
        <v>676</v>
      </c>
      <c r="H77" s="4" t="s">
        <v>671</v>
      </c>
      <c r="I77" s="5">
        <v>652395</v>
      </c>
      <c r="J77" s="6"/>
    </row>
    <row r="78" spans="1:10" s="42" customFormat="1" ht="21.95" customHeight="1">
      <c r="A78" s="27">
        <v>45749</v>
      </c>
      <c r="B78" s="30" t="s">
        <v>645</v>
      </c>
      <c r="C78" s="44" t="s">
        <v>127</v>
      </c>
      <c r="D78" s="127">
        <v>17356720</v>
      </c>
      <c r="E78" s="25" t="s">
        <v>675</v>
      </c>
      <c r="F78" s="4" t="s">
        <v>109</v>
      </c>
      <c r="G78" s="34" t="s">
        <v>672</v>
      </c>
      <c r="H78" s="34" t="s">
        <v>677</v>
      </c>
      <c r="I78" s="5">
        <v>652395</v>
      </c>
      <c r="J78" s="41"/>
    </row>
    <row r="79" spans="1:10" s="42" customFormat="1" ht="21.95" customHeight="1">
      <c r="A79" s="35">
        <v>45749</v>
      </c>
      <c r="B79" s="36" t="s">
        <v>646</v>
      </c>
      <c r="C79" s="37" t="s">
        <v>127</v>
      </c>
      <c r="D79" s="127">
        <v>17356720</v>
      </c>
      <c r="E79" s="38" t="s">
        <v>678</v>
      </c>
      <c r="F79" s="4" t="s">
        <v>111</v>
      </c>
      <c r="G79" s="39" t="s">
        <v>679</v>
      </c>
      <c r="H79" s="39" t="s">
        <v>672</v>
      </c>
      <c r="I79" s="5">
        <v>652395</v>
      </c>
      <c r="J79" s="43"/>
    </row>
    <row r="80" spans="1:10" s="42" customFormat="1" ht="21.95" customHeight="1">
      <c r="A80" s="35">
        <v>45750</v>
      </c>
      <c r="B80" s="36" t="s">
        <v>643</v>
      </c>
      <c r="C80" s="37" t="s">
        <v>124</v>
      </c>
      <c r="D80" s="127">
        <v>16771783</v>
      </c>
      <c r="E80" s="38" t="s">
        <v>673</v>
      </c>
      <c r="F80" s="4" t="s">
        <v>109</v>
      </c>
      <c r="G80" s="39" t="s">
        <v>671</v>
      </c>
      <c r="H80" s="39" t="s">
        <v>672</v>
      </c>
      <c r="I80" s="5">
        <v>652395</v>
      </c>
      <c r="J80" s="43"/>
    </row>
    <row r="81" spans="1:10" s="42" customFormat="1" ht="21.95" customHeight="1">
      <c r="A81" s="35">
        <v>45757</v>
      </c>
      <c r="B81" s="36" t="s">
        <v>642</v>
      </c>
      <c r="C81" s="37" t="s">
        <v>127</v>
      </c>
      <c r="D81" s="127">
        <v>17356720</v>
      </c>
      <c r="E81" s="38" t="s">
        <v>670</v>
      </c>
      <c r="F81" s="4" t="s">
        <v>109</v>
      </c>
      <c r="G81" s="39" t="s">
        <v>662</v>
      </c>
      <c r="H81" s="39" t="s">
        <v>653</v>
      </c>
      <c r="I81" s="5">
        <v>652395</v>
      </c>
      <c r="J81" s="43"/>
    </row>
    <row r="82" spans="1:10" s="42" customFormat="1" ht="21.95" customHeight="1">
      <c r="A82" s="35">
        <v>45758</v>
      </c>
      <c r="B82" s="36" t="s">
        <v>640</v>
      </c>
      <c r="C82" s="37" t="s">
        <v>127</v>
      </c>
      <c r="D82" s="127">
        <v>17356720</v>
      </c>
      <c r="E82" s="38" t="s">
        <v>668</v>
      </c>
      <c r="F82" s="4" t="s">
        <v>111</v>
      </c>
      <c r="G82" s="39" t="s">
        <v>652</v>
      </c>
      <c r="H82" s="39" t="s">
        <v>653</v>
      </c>
      <c r="I82" s="5">
        <v>652395</v>
      </c>
      <c r="J82" s="43"/>
    </row>
    <row r="83" spans="1:10" s="42" customFormat="1" ht="21.95" customHeight="1">
      <c r="A83" s="35">
        <v>45758</v>
      </c>
      <c r="B83" s="36" t="s">
        <v>641</v>
      </c>
      <c r="C83" s="37" t="s">
        <v>115</v>
      </c>
      <c r="D83" s="127">
        <v>17142453</v>
      </c>
      <c r="E83" s="38" t="s">
        <v>669</v>
      </c>
      <c r="F83" s="4" t="s">
        <v>111</v>
      </c>
      <c r="G83" s="39" t="s">
        <v>653</v>
      </c>
      <c r="H83" s="39" t="s">
        <v>661</v>
      </c>
      <c r="I83" s="5">
        <v>652395</v>
      </c>
      <c r="J83" s="43"/>
    </row>
    <row r="84" spans="1:10" s="42" customFormat="1" ht="21.95" customHeight="1">
      <c r="A84" s="35">
        <v>45761</v>
      </c>
      <c r="B84" s="36" t="s">
        <v>639</v>
      </c>
      <c r="C84" s="37" t="s">
        <v>115</v>
      </c>
      <c r="D84" s="127">
        <v>17142453</v>
      </c>
      <c r="E84" s="38" t="s">
        <v>667</v>
      </c>
      <c r="F84" s="4" t="s">
        <v>111</v>
      </c>
      <c r="G84" s="39" t="s">
        <v>653</v>
      </c>
      <c r="H84" s="39" t="s">
        <v>661</v>
      </c>
      <c r="I84" s="5">
        <v>652395</v>
      </c>
      <c r="J84" s="43"/>
    </row>
    <row r="85" spans="1:10" s="42" customFormat="1" ht="21.95" customHeight="1">
      <c r="A85" s="35">
        <v>45763</v>
      </c>
      <c r="B85" s="36" t="s">
        <v>638</v>
      </c>
      <c r="C85" s="37" t="s">
        <v>124</v>
      </c>
      <c r="D85" s="127">
        <v>16771783</v>
      </c>
      <c r="E85" s="38" t="s">
        <v>666</v>
      </c>
      <c r="F85" s="4" t="s">
        <v>109</v>
      </c>
      <c r="G85" s="39" t="s">
        <v>660</v>
      </c>
      <c r="H85" s="39" t="s">
        <v>665</v>
      </c>
      <c r="I85" s="5">
        <v>652395</v>
      </c>
      <c r="J85" s="43"/>
    </row>
    <row r="86" spans="1:10" s="42" customFormat="1" ht="21.95" customHeight="1">
      <c r="A86" s="35">
        <v>45764</v>
      </c>
      <c r="B86" s="36" t="s">
        <v>635</v>
      </c>
      <c r="C86" s="37" t="s">
        <v>115</v>
      </c>
      <c r="D86" s="127">
        <v>17142453</v>
      </c>
      <c r="E86" s="38" t="s">
        <v>693</v>
      </c>
      <c r="F86" s="4" t="s">
        <v>109</v>
      </c>
      <c r="G86" s="39" t="s">
        <v>663</v>
      </c>
      <c r="H86" s="39" t="s">
        <v>664</v>
      </c>
      <c r="I86" s="5">
        <v>652395</v>
      </c>
      <c r="J86" s="43"/>
    </row>
    <row r="87" spans="1:10" s="42" customFormat="1" ht="21.95" customHeight="1">
      <c r="A87" s="35">
        <v>45764</v>
      </c>
      <c r="B87" s="36" t="s">
        <v>636</v>
      </c>
      <c r="C87" s="37" t="s">
        <v>127</v>
      </c>
      <c r="D87" s="127">
        <v>17356720</v>
      </c>
      <c r="E87" s="38" t="s">
        <v>692</v>
      </c>
      <c r="F87" s="4" t="s">
        <v>109</v>
      </c>
      <c r="G87" s="39" t="s">
        <v>665</v>
      </c>
      <c r="H87" s="39" t="s">
        <v>680</v>
      </c>
      <c r="I87" s="5">
        <v>652395</v>
      </c>
      <c r="J87" s="43"/>
    </row>
    <row r="88" spans="1:10" s="42" customFormat="1" ht="21.95" customHeight="1">
      <c r="A88" s="35">
        <v>45764</v>
      </c>
      <c r="B88" s="36" t="s">
        <v>637</v>
      </c>
      <c r="C88" s="37" t="s">
        <v>127</v>
      </c>
      <c r="D88" s="127">
        <v>17356720</v>
      </c>
      <c r="E88" s="38" t="s">
        <v>694</v>
      </c>
      <c r="F88" s="4" t="s">
        <v>111</v>
      </c>
      <c r="G88" s="39" t="s">
        <v>681</v>
      </c>
      <c r="H88" s="39" t="s">
        <v>680</v>
      </c>
      <c r="I88" s="5">
        <v>652395</v>
      </c>
      <c r="J88" s="43"/>
    </row>
    <row r="89" spans="1:10" s="42" customFormat="1" ht="21.95" customHeight="1">
      <c r="A89" s="35">
        <v>45770</v>
      </c>
      <c r="B89" s="36" t="s">
        <v>634</v>
      </c>
      <c r="C89" s="37" t="s">
        <v>124</v>
      </c>
      <c r="D89" s="127">
        <v>16771783</v>
      </c>
      <c r="E89" s="38" t="s">
        <v>701</v>
      </c>
      <c r="F89" s="4" t="s">
        <v>109</v>
      </c>
      <c r="G89" s="39" t="s">
        <v>659</v>
      </c>
      <c r="H89" s="39" t="s">
        <v>651</v>
      </c>
      <c r="I89" s="5">
        <v>652395</v>
      </c>
      <c r="J89" s="43"/>
    </row>
    <row r="90" spans="1:10" s="42" customFormat="1" ht="21.95" customHeight="1">
      <c r="A90" s="35">
        <v>45771</v>
      </c>
      <c r="B90" s="36" t="s">
        <v>633</v>
      </c>
      <c r="C90" s="37" t="s">
        <v>127</v>
      </c>
      <c r="D90" s="127">
        <v>17356720</v>
      </c>
      <c r="E90" s="38" t="s">
        <v>700</v>
      </c>
      <c r="F90" s="4" t="s">
        <v>109</v>
      </c>
      <c r="G90" s="39" t="s">
        <v>651</v>
      </c>
      <c r="H90" s="39" t="s">
        <v>657</v>
      </c>
      <c r="I90" s="5">
        <v>652395</v>
      </c>
      <c r="J90" s="43"/>
    </row>
    <row r="91" spans="1:10" s="42" customFormat="1" ht="21.95" customHeight="1">
      <c r="A91" s="35">
        <v>45772</v>
      </c>
      <c r="B91" s="36" t="s">
        <v>630</v>
      </c>
      <c r="C91" s="37" t="s">
        <v>124</v>
      </c>
      <c r="D91" s="127">
        <v>16771783</v>
      </c>
      <c r="E91" s="38" t="s">
        <v>695</v>
      </c>
      <c r="F91" s="4" t="s">
        <v>109</v>
      </c>
      <c r="G91" s="39" t="s">
        <v>650</v>
      </c>
      <c r="H91" s="39" t="s">
        <v>654</v>
      </c>
      <c r="I91" s="5">
        <v>652395</v>
      </c>
      <c r="J91" s="43"/>
    </row>
    <row r="92" spans="1:10" s="42" customFormat="1" ht="21.95" customHeight="1">
      <c r="A92" s="35">
        <v>45772</v>
      </c>
      <c r="B92" s="36" t="s">
        <v>631</v>
      </c>
      <c r="C92" s="37" t="s">
        <v>127</v>
      </c>
      <c r="D92" s="127">
        <v>17356720</v>
      </c>
      <c r="E92" s="38" t="s">
        <v>696</v>
      </c>
      <c r="F92" s="4" t="s">
        <v>109</v>
      </c>
      <c r="G92" s="39" t="s">
        <v>656</v>
      </c>
      <c r="H92" s="39" t="s">
        <v>655</v>
      </c>
      <c r="I92" s="5">
        <v>652395</v>
      </c>
      <c r="J92" s="43"/>
    </row>
    <row r="93" spans="1:10" ht="21.95" customHeight="1">
      <c r="A93" s="35">
        <v>45772</v>
      </c>
      <c r="B93" s="36" t="s">
        <v>632</v>
      </c>
      <c r="C93" s="37" t="s">
        <v>127</v>
      </c>
      <c r="D93" s="127">
        <v>17356720</v>
      </c>
      <c r="E93" s="38" t="s">
        <v>697</v>
      </c>
      <c r="F93" s="4" t="s">
        <v>109</v>
      </c>
      <c r="G93" s="32" t="s">
        <v>657</v>
      </c>
      <c r="H93" s="32" t="s">
        <v>658</v>
      </c>
      <c r="I93" s="5">
        <v>652395</v>
      </c>
      <c r="J93" s="40"/>
    </row>
    <row r="94" spans="1:10" ht="21.95" customHeight="1">
      <c r="A94" s="35">
        <v>45777</v>
      </c>
      <c r="B94" s="36" t="s">
        <v>628</v>
      </c>
      <c r="C94" s="37" t="s">
        <v>127</v>
      </c>
      <c r="D94" s="127">
        <v>17356720</v>
      </c>
      <c r="E94" s="38" t="s">
        <v>698</v>
      </c>
      <c r="F94" s="4" t="s">
        <v>109</v>
      </c>
      <c r="G94" s="4" t="s">
        <v>647</v>
      </c>
      <c r="H94" s="4" t="s">
        <v>648</v>
      </c>
      <c r="I94" s="5">
        <v>652395</v>
      </c>
      <c r="J94" s="6"/>
    </row>
    <row r="95" spans="1:10" ht="21.95" customHeight="1">
      <c r="A95" s="28">
        <v>45777</v>
      </c>
      <c r="B95" s="31" t="s">
        <v>629</v>
      </c>
      <c r="C95" s="45" t="s">
        <v>127</v>
      </c>
      <c r="D95" s="127">
        <v>17356720</v>
      </c>
      <c r="E95" s="45" t="s">
        <v>699</v>
      </c>
      <c r="F95" s="4" t="s">
        <v>109</v>
      </c>
      <c r="G95" s="4" t="s">
        <v>649</v>
      </c>
      <c r="H95" s="4" t="s">
        <v>647</v>
      </c>
      <c r="I95" s="5">
        <v>652395</v>
      </c>
      <c r="J95" s="6"/>
    </row>
    <row r="96" spans="1:10" ht="21.75" customHeight="1">
      <c r="A96" s="290" t="s">
        <v>61</v>
      </c>
      <c r="B96" s="286"/>
      <c r="C96" s="286"/>
      <c r="D96" s="291"/>
      <c r="E96" s="286"/>
      <c r="F96" s="286"/>
      <c r="G96" s="286"/>
      <c r="H96" s="287"/>
      <c r="I96" s="8">
        <f>SUM(I77:I95)</f>
        <v>12395505</v>
      </c>
      <c r="J96" s="6"/>
    </row>
    <row r="97" spans="1:10" ht="21.75" customHeight="1">
      <c r="I97" s="10"/>
    </row>
    <row r="98" spans="1:10" ht="21.75" customHeight="1">
      <c r="I98" s="10"/>
    </row>
    <row r="99" spans="1:10" ht="21.75" customHeight="1">
      <c r="A99" s="267" t="s">
        <v>722</v>
      </c>
      <c r="B99" s="268"/>
      <c r="C99" s="268"/>
      <c r="D99" s="268"/>
      <c r="E99" s="268"/>
      <c r="F99" s="268"/>
      <c r="G99" s="268"/>
      <c r="H99" s="268"/>
      <c r="I99" s="268"/>
      <c r="J99" s="268"/>
    </row>
    <row r="100" spans="1:10" ht="21.75" customHeight="1">
      <c r="A100" s="302" t="s">
        <v>3</v>
      </c>
      <c r="B100" s="304" t="s">
        <v>4</v>
      </c>
      <c r="C100" s="283" t="s">
        <v>5</v>
      </c>
      <c r="D100" s="283" t="s">
        <v>6</v>
      </c>
      <c r="E100" s="283" t="s">
        <v>7</v>
      </c>
      <c r="F100" s="289" t="s">
        <v>9</v>
      </c>
      <c r="G100" s="286"/>
      <c r="H100" s="287"/>
      <c r="I100" s="288" t="s">
        <v>10</v>
      </c>
      <c r="J100" s="278" t="s">
        <v>11</v>
      </c>
    </row>
    <row r="101" spans="1:10" ht="21.75" customHeight="1">
      <c r="A101" s="303"/>
      <c r="B101" s="305"/>
      <c r="C101" s="284"/>
      <c r="D101" s="284"/>
      <c r="E101" s="284"/>
      <c r="F101" s="11" t="s">
        <v>113</v>
      </c>
      <c r="G101" s="1" t="s">
        <v>13</v>
      </c>
      <c r="H101" s="1" t="s">
        <v>14</v>
      </c>
      <c r="I101" s="279"/>
      <c r="J101" s="279"/>
    </row>
    <row r="102" spans="1:10" ht="21.75" customHeight="1">
      <c r="A102" s="83">
        <v>45779</v>
      </c>
      <c r="B102" s="62" t="s">
        <v>826</v>
      </c>
      <c r="C102" s="143" t="s">
        <v>115</v>
      </c>
      <c r="D102" s="127">
        <v>17142453</v>
      </c>
      <c r="E102" s="79" t="s">
        <v>878</v>
      </c>
      <c r="F102" s="4" t="s">
        <v>111</v>
      </c>
      <c r="G102" s="4" t="s">
        <v>828</v>
      </c>
      <c r="H102" s="4" t="s">
        <v>648</v>
      </c>
      <c r="I102" s="75">
        <v>652395</v>
      </c>
      <c r="J102" s="6"/>
    </row>
    <row r="103" spans="1:10" ht="21.75" customHeight="1">
      <c r="A103" s="56">
        <v>45779</v>
      </c>
      <c r="B103" s="57" t="s">
        <v>827</v>
      </c>
      <c r="C103" s="141" t="s">
        <v>115</v>
      </c>
      <c r="D103" s="127">
        <v>17142453</v>
      </c>
      <c r="E103" s="55" t="s">
        <v>879</v>
      </c>
      <c r="F103" s="4" t="s">
        <v>109</v>
      </c>
      <c r="G103" s="34" t="s">
        <v>829</v>
      </c>
      <c r="H103" s="34" t="s">
        <v>830</v>
      </c>
      <c r="I103" s="75">
        <v>652395</v>
      </c>
      <c r="J103" s="41"/>
    </row>
    <row r="104" spans="1:10" ht="21.75" customHeight="1">
      <c r="A104" s="56">
        <v>45783</v>
      </c>
      <c r="B104" s="57" t="s">
        <v>825</v>
      </c>
      <c r="C104" s="141" t="s">
        <v>127</v>
      </c>
      <c r="D104" s="127">
        <v>17356720</v>
      </c>
      <c r="E104" s="55" t="s">
        <v>880</v>
      </c>
      <c r="F104" s="4" t="s">
        <v>111</v>
      </c>
      <c r="G104" s="39" t="s">
        <v>831</v>
      </c>
      <c r="H104" s="39" t="s">
        <v>836</v>
      </c>
      <c r="I104" s="75">
        <v>652395</v>
      </c>
      <c r="J104" s="43"/>
    </row>
    <row r="105" spans="1:10" ht="21.75" customHeight="1">
      <c r="A105" s="56">
        <v>45784</v>
      </c>
      <c r="B105" s="57" t="s">
        <v>824</v>
      </c>
      <c r="C105" s="141" t="s">
        <v>127</v>
      </c>
      <c r="D105" s="127">
        <v>17356720</v>
      </c>
      <c r="E105" s="55" t="s">
        <v>881</v>
      </c>
      <c r="F105" s="4" t="s">
        <v>109</v>
      </c>
      <c r="G105" s="39" t="s">
        <v>837</v>
      </c>
      <c r="H105" s="39" t="s">
        <v>838</v>
      </c>
      <c r="I105" s="75">
        <v>652395</v>
      </c>
      <c r="J105" s="43"/>
    </row>
    <row r="106" spans="1:10" ht="21.75" customHeight="1">
      <c r="A106" s="56">
        <v>45786</v>
      </c>
      <c r="B106" s="57" t="s">
        <v>821</v>
      </c>
      <c r="C106" s="141" t="s">
        <v>127</v>
      </c>
      <c r="D106" s="127">
        <v>17356720</v>
      </c>
      <c r="E106" s="55" t="s">
        <v>881</v>
      </c>
      <c r="F106" s="4" t="s">
        <v>109</v>
      </c>
      <c r="G106" s="39" t="s">
        <v>839</v>
      </c>
      <c r="H106" s="39" t="s">
        <v>840</v>
      </c>
      <c r="I106" s="75">
        <v>652395</v>
      </c>
      <c r="J106" s="43"/>
    </row>
    <row r="107" spans="1:10" ht="21.75" customHeight="1">
      <c r="A107" s="56">
        <v>45786</v>
      </c>
      <c r="B107" s="57" t="s">
        <v>822</v>
      </c>
      <c r="C107" s="141" t="s">
        <v>127</v>
      </c>
      <c r="D107" s="127">
        <v>17356720</v>
      </c>
      <c r="E107" s="55" t="s">
        <v>882</v>
      </c>
      <c r="F107" s="4" t="s">
        <v>111</v>
      </c>
      <c r="G107" s="39" t="s">
        <v>841</v>
      </c>
      <c r="H107" s="39" t="s">
        <v>840</v>
      </c>
      <c r="I107" s="75">
        <v>652395</v>
      </c>
      <c r="J107" s="43"/>
    </row>
    <row r="108" spans="1:10" ht="21.75" customHeight="1">
      <c r="A108" s="56">
        <v>45786</v>
      </c>
      <c r="B108" s="57" t="s">
        <v>823</v>
      </c>
      <c r="C108" s="141" t="s">
        <v>127</v>
      </c>
      <c r="D108" s="127">
        <v>17356720</v>
      </c>
      <c r="E108" s="55" t="s">
        <v>883</v>
      </c>
      <c r="F108" s="4" t="s">
        <v>109</v>
      </c>
      <c r="G108" s="39" t="s">
        <v>841</v>
      </c>
      <c r="H108" s="39" t="s">
        <v>843</v>
      </c>
      <c r="I108" s="75">
        <v>652395</v>
      </c>
      <c r="J108" s="43"/>
    </row>
    <row r="109" spans="1:10" ht="21.75" customHeight="1">
      <c r="A109" s="56">
        <v>45790</v>
      </c>
      <c r="B109" s="57" t="s">
        <v>820</v>
      </c>
      <c r="C109" s="141" t="s">
        <v>127</v>
      </c>
      <c r="D109" s="127">
        <v>17356720</v>
      </c>
      <c r="E109" s="55" t="s">
        <v>884</v>
      </c>
      <c r="F109" s="4" t="s">
        <v>109</v>
      </c>
      <c r="G109" s="39" t="s">
        <v>844</v>
      </c>
      <c r="H109" s="39" t="s">
        <v>852</v>
      </c>
      <c r="I109" s="75">
        <v>652395</v>
      </c>
      <c r="J109" s="43"/>
    </row>
    <row r="110" spans="1:10" ht="21.75" customHeight="1">
      <c r="A110" s="56">
        <v>45792</v>
      </c>
      <c r="B110" s="57" t="s">
        <v>819</v>
      </c>
      <c r="C110" s="141" t="s">
        <v>115</v>
      </c>
      <c r="D110" s="127">
        <v>17142453</v>
      </c>
      <c r="E110" s="55" t="s">
        <v>885</v>
      </c>
      <c r="F110" s="4" t="s">
        <v>109</v>
      </c>
      <c r="G110" s="39" t="s">
        <v>845</v>
      </c>
      <c r="H110" s="39" t="s">
        <v>846</v>
      </c>
      <c r="I110" s="75">
        <v>652395</v>
      </c>
      <c r="J110" s="43"/>
    </row>
    <row r="111" spans="1:10" ht="21.75" customHeight="1">
      <c r="A111" s="56">
        <v>45793</v>
      </c>
      <c r="B111" s="57" t="s">
        <v>817</v>
      </c>
      <c r="C111" s="141" t="s">
        <v>127</v>
      </c>
      <c r="D111" s="127">
        <v>17356720</v>
      </c>
      <c r="E111" s="55" t="s">
        <v>886</v>
      </c>
      <c r="F111" s="4" t="s">
        <v>111</v>
      </c>
      <c r="G111" s="39" t="s">
        <v>846</v>
      </c>
      <c r="H111" s="39" t="s">
        <v>853</v>
      </c>
      <c r="I111" s="75">
        <v>652395</v>
      </c>
      <c r="J111" s="43"/>
    </row>
    <row r="112" spans="1:10" ht="21.75" customHeight="1">
      <c r="A112" s="56">
        <v>45793</v>
      </c>
      <c r="B112" s="57" t="s">
        <v>818</v>
      </c>
      <c r="C112" s="141" t="s">
        <v>127</v>
      </c>
      <c r="D112" s="127">
        <v>17356720</v>
      </c>
      <c r="E112" s="55" t="s">
        <v>887</v>
      </c>
      <c r="F112" s="4" t="s">
        <v>109</v>
      </c>
      <c r="G112" s="39" t="s">
        <v>854</v>
      </c>
      <c r="H112" s="39" t="s">
        <v>855</v>
      </c>
      <c r="I112" s="75">
        <v>652395</v>
      </c>
      <c r="J112" s="43"/>
    </row>
    <row r="113" spans="1:10" ht="21.75" customHeight="1">
      <c r="A113" s="56">
        <v>45796</v>
      </c>
      <c r="B113" s="57" t="s">
        <v>816</v>
      </c>
      <c r="C113" s="141" t="s">
        <v>127</v>
      </c>
      <c r="D113" s="127">
        <v>17356720</v>
      </c>
      <c r="E113" s="55" t="s">
        <v>888</v>
      </c>
      <c r="F113" s="4" t="s">
        <v>111</v>
      </c>
      <c r="G113" s="39" t="s">
        <v>842</v>
      </c>
      <c r="H113" s="39" t="s">
        <v>856</v>
      </c>
      <c r="I113" s="75">
        <v>652395</v>
      </c>
      <c r="J113" s="43"/>
    </row>
    <row r="114" spans="1:10" ht="21.75" customHeight="1">
      <c r="A114" s="56">
        <v>45798</v>
      </c>
      <c r="B114" s="57" t="s">
        <v>815</v>
      </c>
      <c r="C114" s="141" t="s">
        <v>127</v>
      </c>
      <c r="D114" s="127">
        <v>17356720</v>
      </c>
      <c r="E114" s="55" t="s">
        <v>889</v>
      </c>
      <c r="F114" s="4" t="s">
        <v>109</v>
      </c>
      <c r="G114" s="39" t="s">
        <v>857</v>
      </c>
      <c r="H114" s="39" t="s">
        <v>858</v>
      </c>
      <c r="I114" s="75">
        <v>652395</v>
      </c>
      <c r="J114" s="43"/>
    </row>
    <row r="115" spans="1:10" ht="21.75" customHeight="1">
      <c r="A115" s="56">
        <v>45800</v>
      </c>
      <c r="B115" s="57" t="s">
        <v>811</v>
      </c>
      <c r="C115" s="141" t="s">
        <v>115</v>
      </c>
      <c r="D115" s="127">
        <v>17142453</v>
      </c>
      <c r="E115" s="55" t="s">
        <v>890</v>
      </c>
      <c r="F115" s="4" t="s">
        <v>109</v>
      </c>
      <c r="G115" s="39" t="s">
        <v>833</v>
      </c>
      <c r="H115" s="39" t="s">
        <v>834</v>
      </c>
      <c r="I115" s="75">
        <v>652395</v>
      </c>
      <c r="J115" s="43"/>
    </row>
    <row r="116" spans="1:10" ht="21.75" customHeight="1">
      <c r="A116" s="56">
        <v>45800</v>
      </c>
      <c r="B116" s="57" t="s">
        <v>812</v>
      </c>
      <c r="C116" s="141" t="s">
        <v>124</v>
      </c>
      <c r="D116" s="127">
        <v>16771783</v>
      </c>
      <c r="E116" s="55" t="s">
        <v>891</v>
      </c>
      <c r="F116" s="4" t="s">
        <v>109</v>
      </c>
      <c r="G116" s="39" t="s">
        <v>859</v>
      </c>
      <c r="H116" s="39" t="s">
        <v>833</v>
      </c>
      <c r="I116" s="75">
        <v>652395</v>
      </c>
      <c r="J116" s="43"/>
    </row>
    <row r="117" spans="1:10" ht="21.75" customHeight="1">
      <c r="A117" s="56">
        <v>45800</v>
      </c>
      <c r="B117" s="57" t="s">
        <v>813</v>
      </c>
      <c r="C117" s="141" t="s">
        <v>127</v>
      </c>
      <c r="D117" s="127">
        <v>17356720</v>
      </c>
      <c r="E117" s="55" t="s">
        <v>886</v>
      </c>
      <c r="F117" s="4" t="s">
        <v>111</v>
      </c>
      <c r="G117" s="39" t="s">
        <v>832</v>
      </c>
      <c r="H117" s="39" t="s">
        <v>833</v>
      </c>
      <c r="I117" s="75">
        <v>652395</v>
      </c>
      <c r="J117" s="43"/>
    </row>
    <row r="118" spans="1:10" ht="21.75" customHeight="1">
      <c r="A118" s="56">
        <v>45800</v>
      </c>
      <c r="B118" s="57" t="s">
        <v>814</v>
      </c>
      <c r="C118" s="141" t="s">
        <v>127</v>
      </c>
      <c r="D118" s="127">
        <v>17356720</v>
      </c>
      <c r="E118" s="55" t="s">
        <v>892</v>
      </c>
      <c r="F118" s="4" t="s">
        <v>109</v>
      </c>
      <c r="G118" s="32" t="s">
        <v>847</v>
      </c>
      <c r="H118" s="32" t="s">
        <v>835</v>
      </c>
      <c r="I118" s="75">
        <v>652395</v>
      </c>
      <c r="J118" s="40"/>
    </row>
    <row r="119" spans="1:10" ht="21.75" customHeight="1">
      <c r="A119" s="56">
        <v>45806</v>
      </c>
      <c r="B119" s="57" t="s">
        <v>810</v>
      </c>
      <c r="C119" s="141" t="s">
        <v>127</v>
      </c>
      <c r="D119" s="127">
        <v>17356720</v>
      </c>
      <c r="E119" s="55" t="s">
        <v>893</v>
      </c>
      <c r="F119" s="4" t="s">
        <v>109</v>
      </c>
      <c r="G119" s="4" t="s">
        <v>848</v>
      </c>
      <c r="H119" s="4" t="s">
        <v>851</v>
      </c>
      <c r="I119" s="75">
        <v>652395</v>
      </c>
      <c r="J119" s="6"/>
    </row>
    <row r="120" spans="1:10" ht="21.75" customHeight="1">
      <c r="A120" s="56">
        <v>45807</v>
      </c>
      <c r="B120" s="57" t="s">
        <v>807</v>
      </c>
      <c r="C120" s="141" t="s">
        <v>127</v>
      </c>
      <c r="D120" s="127">
        <v>17356720</v>
      </c>
      <c r="E120" s="55" t="s">
        <v>894</v>
      </c>
      <c r="F120" s="4" t="s">
        <v>109</v>
      </c>
      <c r="G120" s="4" t="s">
        <v>849</v>
      </c>
      <c r="H120" s="4" t="s">
        <v>850</v>
      </c>
      <c r="I120" s="75">
        <v>652395</v>
      </c>
      <c r="J120" s="6"/>
    </row>
    <row r="121" spans="1:10" ht="21.75" customHeight="1">
      <c r="A121" s="56">
        <v>45807</v>
      </c>
      <c r="B121" s="57" t="s">
        <v>808</v>
      </c>
      <c r="C121" s="141" t="s">
        <v>127</v>
      </c>
      <c r="D121" s="127">
        <v>17356720</v>
      </c>
      <c r="E121" s="55" t="s">
        <v>895</v>
      </c>
      <c r="F121" s="4" t="s">
        <v>109</v>
      </c>
      <c r="G121" s="4" t="s">
        <v>860</v>
      </c>
      <c r="H121" s="4" t="s">
        <v>861</v>
      </c>
      <c r="I121" s="75">
        <v>652395</v>
      </c>
      <c r="J121" s="84"/>
    </row>
    <row r="122" spans="1:10" ht="21.75" customHeight="1">
      <c r="A122" s="86">
        <v>45807</v>
      </c>
      <c r="B122" s="85" t="s">
        <v>809</v>
      </c>
      <c r="C122" s="144" t="s">
        <v>127</v>
      </c>
      <c r="D122" s="127">
        <v>17356720</v>
      </c>
      <c r="E122" s="55" t="s">
        <v>896</v>
      </c>
      <c r="F122" s="4" t="s">
        <v>111</v>
      </c>
      <c r="G122" s="4" t="s">
        <v>862</v>
      </c>
      <c r="H122" s="4" t="s">
        <v>863</v>
      </c>
      <c r="I122" s="75">
        <v>652395</v>
      </c>
      <c r="J122" s="84"/>
    </row>
    <row r="123" spans="1:10" ht="21.75" customHeight="1">
      <c r="A123" s="290" t="s">
        <v>61</v>
      </c>
      <c r="B123" s="286"/>
      <c r="C123" s="286"/>
      <c r="D123" s="291"/>
      <c r="E123" s="291"/>
      <c r="F123" s="286"/>
      <c r="G123" s="286"/>
      <c r="H123" s="287"/>
      <c r="I123" s="8">
        <f>SUM(I102:I122)</f>
        <v>13700295</v>
      </c>
      <c r="J123" s="6"/>
    </row>
    <row r="124" spans="1:10" ht="21.75" customHeight="1">
      <c r="I124" s="10"/>
    </row>
    <row r="125" spans="1:10" ht="21.75" customHeight="1">
      <c r="A125" s="78"/>
      <c r="B125" s="77"/>
      <c r="C125" s="77"/>
      <c r="D125" s="77"/>
      <c r="E125" s="77"/>
      <c r="F125" s="77"/>
      <c r="G125" s="80"/>
      <c r="I125" s="10"/>
    </row>
    <row r="126" spans="1:10" ht="21.75" customHeight="1">
      <c r="A126" s="267" t="s">
        <v>911</v>
      </c>
      <c r="B126" s="268"/>
      <c r="C126" s="268"/>
      <c r="D126" s="268"/>
      <c r="E126" s="268"/>
      <c r="F126" s="268"/>
      <c r="G126" s="268"/>
      <c r="H126" s="268"/>
      <c r="I126" s="268"/>
      <c r="J126" s="268"/>
    </row>
    <row r="127" spans="1:10" ht="21.75" customHeight="1">
      <c r="A127" s="275" t="s">
        <v>3</v>
      </c>
      <c r="B127" s="275" t="s">
        <v>4</v>
      </c>
      <c r="C127" s="275" t="s">
        <v>5</v>
      </c>
      <c r="D127" s="275" t="s">
        <v>6</v>
      </c>
      <c r="E127" s="275" t="s">
        <v>7</v>
      </c>
      <c r="F127" s="285" t="s">
        <v>9</v>
      </c>
      <c r="G127" s="286"/>
      <c r="H127" s="287"/>
      <c r="I127" s="288" t="s">
        <v>10</v>
      </c>
      <c r="J127" s="278" t="s">
        <v>11</v>
      </c>
    </row>
    <row r="128" spans="1:10" ht="21.75" customHeight="1">
      <c r="A128" s="273"/>
      <c r="B128" s="273"/>
      <c r="C128" s="273"/>
      <c r="D128" s="301"/>
      <c r="E128" s="273"/>
      <c r="F128" s="119" t="s">
        <v>113</v>
      </c>
      <c r="G128" s="1" t="s">
        <v>13</v>
      </c>
      <c r="H128" s="1" t="s">
        <v>14</v>
      </c>
      <c r="I128" s="279"/>
      <c r="J128" s="279"/>
    </row>
    <row r="129" spans="1:10" s="116" customFormat="1" ht="21.75" customHeight="1">
      <c r="A129" s="63">
        <v>45811</v>
      </c>
      <c r="B129" s="57" t="s">
        <v>912</v>
      </c>
      <c r="C129" s="145" t="s">
        <v>127</v>
      </c>
      <c r="D129" s="127">
        <v>17356720</v>
      </c>
      <c r="E129" s="55" t="s">
        <v>998</v>
      </c>
      <c r="F129" s="120" t="s">
        <v>997</v>
      </c>
      <c r="G129" s="4" t="s">
        <v>1014</v>
      </c>
      <c r="H129" s="4" t="s">
        <v>1015</v>
      </c>
      <c r="I129" s="75">
        <v>652395</v>
      </c>
      <c r="J129" s="84"/>
    </row>
    <row r="130" spans="1:10" s="116" customFormat="1" ht="21.75" customHeight="1">
      <c r="A130" s="86">
        <v>45813</v>
      </c>
      <c r="B130" s="85" t="s">
        <v>913</v>
      </c>
      <c r="C130" s="144" t="s">
        <v>124</v>
      </c>
      <c r="D130" s="127">
        <v>16771783</v>
      </c>
      <c r="E130" s="18" t="s">
        <v>999</v>
      </c>
      <c r="F130" s="4" t="s">
        <v>997</v>
      </c>
      <c r="G130" s="4" t="s">
        <v>1015</v>
      </c>
      <c r="H130" s="4" t="s">
        <v>1016</v>
      </c>
      <c r="I130" s="75">
        <v>652395</v>
      </c>
      <c r="J130" s="84"/>
    </row>
    <row r="131" spans="1:10" s="116" customFormat="1" ht="21.75" customHeight="1">
      <c r="A131" s="86">
        <v>45814</v>
      </c>
      <c r="B131" s="85" t="s">
        <v>914</v>
      </c>
      <c r="C131" s="144" t="s">
        <v>115</v>
      </c>
      <c r="D131" s="127">
        <v>17142453</v>
      </c>
      <c r="E131" s="55" t="s">
        <v>1000</v>
      </c>
      <c r="F131" s="4" t="s">
        <v>997</v>
      </c>
      <c r="G131" s="4" t="s">
        <v>1016</v>
      </c>
      <c r="H131" s="4" t="s">
        <v>1017</v>
      </c>
      <c r="I131" s="75">
        <v>652395</v>
      </c>
      <c r="J131" s="84"/>
    </row>
    <row r="132" spans="1:10" s="116" customFormat="1" ht="21.75" customHeight="1">
      <c r="A132" s="86">
        <v>45814</v>
      </c>
      <c r="B132" s="85" t="s">
        <v>915</v>
      </c>
      <c r="C132" s="144" t="s">
        <v>124</v>
      </c>
      <c r="D132" s="127">
        <v>16771783</v>
      </c>
      <c r="E132" s="55" t="s">
        <v>1001</v>
      </c>
      <c r="F132" s="4" t="s">
        <v>996</v>
      </c>
      <c r="G132" s="4" t="s">
        <v>1016</v>
      </c>
      <c r="H132" s="4" t="s">
        <v>1018</v>
      </c>
      <c r="I132" s="75">
        <v>652395</v>
      </c>
      <c r="J132" s="84"/>
    </row>
    <row r="133" spans="1:10" s="116" customFormat="1" ht="21.75" customHeight="1">
      <c r="A133" s="86">
        <v>45817</v>
      </c>
      <c r="B133" s="85" t="s">
        <v>916</v>
      </c>
      <c r="C133" s="144" t="s">
        <v>127</v>
      </c>
      <c r="D133" s="127">
        <v>17356720</v>
      </c>
      <c r="E133" s="55" t="s">
        <v>1002</v>
      </c>
      <c r="F133" s="4" t="s">
        <v>997</v>
      </c>
      <c r="G133" s="4" t="s">
        <v>1017</v>
      </c>
      <c r="H133" s="4" t="s">
        <v>1019</v>
      </c>
      <c r="I133" s="75">
        <v>652395</v>
      </c>
      <c r="J133" s="84"/>
    </row>
    <row r="134" spans="1:10" s="116" customFormat="1" ht="21.75" customHeight="1">
      <c r="A134" s="86">
        <v>45818</v>
      </c>
      <c r="B134" s="85" t="s">
        <v>917</v>
      </c>
      <c r="C134" s="144" t="s">
        <v>115</v>
      </c>
      <c r="D134" s="127">
        <v>17142453</v>
      </c>
      <c r="E134" s="55" t="s">
        <v>1003</v>
      </c>
      <c r="F134" s="4" t="s">
        <v>997</v>
      </c>
      <c r="G134" s="4" t="s">
        <v>1020</v>
      </c>
      <c r="H134" s="4" t="s">
        <v>1021</v>
      </c>
      <c r="I134" s="75">
        <v>652395</v>
      </c>
      <c r="J134" s="84"/>
    </row>
    <row r="135" spans="1:10" s="116" customFormat="1" ht="21.75" customHeight="1">
      <c r="A135" s="86">
        <v>45820</v>
      </c>
      <c r="B135" s="85" t="s">
        <v>918</v>
      </c>
      <c r="C135" s="144" t="s">
        <v>115</v>
      </c>
      <c r="D135" s="127">
        <v>17142453</v>
      </c>
      <c r="E135" s="55" t="s">
        <v>1004</v>
      </c>
      <c r="F135" s="4" t="s">
        <v>997</v>
      </c>
      <c r="G135" s="4" t="s">
        <v>1021</v>
      </c>
      <c r="H135" s="4" t="s">
        <v>1022</v>
      </c>
      <c r="I135" s="75">
        <v>652395</v>
      </c>
      <c r="J135" s="84"/>
    </row>
    <row r="136" spans="1:10" s="116" customFormat="1" ht="21.75" customHeight="1">
      <c r="A136" s="86">
        <v>45821</v>
      </c>
      <c r="B136" s="85" t="s">
        <v>919</v>
      </c>
      <c r="C136" s="144" t="s">
        <v>127</v>
      </c>
      <c r="D136" s="127">
        <v>17356720</v>
      </c>
      <c r="E136" s="55" t="s">
        <v>1005</v>
      </c>
      <c r="F136" s="4" t="s">
        <v>997</v>
      </c>
      <c r="G136" s="4" t="s">
        <v>1022</v>
      </c>
      <c r="H136" s="4" t="s">
        <v>1023</v>
      </c>
      <c r="I136" s="75">
        <v>652395</v>
      </c>
      <c r="J136" s="84"/>
    </row>
    <row r="137" spans="1:10" s="116" customFormat="1" ht="21.75" customHeight="1">
      <c r="A137" s="86">
        <v>45824</v>
      </c>
      <c r="B137" s="85" t="s">
        <v>920</v>
      </c>
      <c r="C137" s="144" t="s">
        <v>127</v>
      </c>
      <c r="D137" s="127">
        <v>17356720</v>
      </c>
      <c r="E137" s="55" t="s">
        <v>1006</v>
      </c>
      <c r="F137" s="4" t="s">
        <v>996</v>
      </c>
      <c r="G137" s="4" t="s">
        <v>1023</v>
      </c>
      <c r="H137" s="4" t="s">
        <v>1024</v>
      </c>
      <c r="I137" s="75">
        <v>652395</v>
      </c>
      <c r="J137" s="84"/>
    </row>
    <row r="138" spans="1:10" s="116" customFormat="1" ht="21.75" customHeight="1">
      <c r="A138" s="86">
        <v>45824</v>
      </c>
      <c r="B138" s="85" t="s">
        <v>921</v>
      </c>
      <c r="C138" s="144" t="s">
        <v>127</v>
      </c>
      <c r="D138" s="127">
        <v>17356720</v>
      </c>
      <c r="E138" s="55" t="s">
        <v>1005</v>
      </c>
      <c r="F138" s="4" t="s">
        <v>997</v>
      </c>
      <c r="G138" s="4" t="s">
        <v>1023</v>
      </c>
      <c r="H138" s="4" t="s">
        <v>1025</v>
      </c>
      <c r="I138" s="75">
        <v>652395</v>
      </c>
      <c r="J138" s="84"/>
    </row>
    <row r="139" spans="1:10" s="116" customFormat="1" ht="21.75" customHeight="1">
      <c r="A139" s="86">
        <v>45826</v>
      </c>
      <c r="B139" s="85" t="s">
        <v>922</v>
      </c>
      <c r="C139" s="144" t="s">
        <v>115</v>
      </c>
      <c r="D139" s="127">
        <v>17142453</v>
      </c>
      <c r="E139" s="55" t="s">
        <v>1007</v>
      </c>
      <c r="F139" s="4" t="s">
        <v>996</v>
      </c>
      <c r="G139" s="4" t="s">
        <v>1025</v>
      </c>
      <c r="H139" s="4" t="s">
        <v>1026</v>
      </c>
      <c r="I139" s="75">
        <v>652395</v>
      </c>
      <c r="J139" s="84"/>
    </row>
    <row r="140" spans="1:10" s="116" customFormat="1" ht="21.75" customHeight="1">
      <c r="A140" s="86">
        <v>45828</v>
      </c>
      <c r="B140" s="85" t="s">
        <v>923</v>
      </c>
      <c r="C140" s="144" t="s">
        <v>124</v>
      </c>
      <c r="D140" s="127">
        <v>16771783</v>
      </c>
      <c r="E140" s="55" t="s">
        <v>999</v>
      </c>
      <c r="F140" s="4" t="s">
        <v>996</v>
      </c>
      <c r="G140" s="4" t="s">
        <v>1027</v>
      </c>
      <c r="H140" s="4" t="s">
        <v>1028</v>
      </c>
      <c r="I140" s="75">
        <v>652395</v>
      </c>
      <c r="J140" s="84"/>
    </row>
    <row r="141" spans="1:10" s="116" customFormat="1" ht="21.75" customHeight="1">
      <c r="A141" s="86">
        <v>45828</v>
      </c>
      <c r="B141" s="85" t="s">
        <v>924</v>
      </c>
      <c r="C141" s="144" t="s">
        <v>127</v>
      </c>
      <c r="D141" s="127">
        <v>17356720</v>
      </c>
      <c r="E141" s="55" t="s">
        <v>1008</v>
      </c>
      <c r="F141" s="4" t="s">
        <v>997</v>
      </c>
      <c r="G141" s="4" t="s">
        <v>1029</v>
      </c>
      <c r="H141" s="4" t="s">
        <v>1027</v>
      </c>
      <c r="I141" s="75">
        <v>652395</v>
      </c>
      <c r="J141" s="84"/>
    </row>
    <row r="142" spans="1:10" s="116" customFormat="1" ht="21.75" customHeight="1">
      <c r="A142" s="86">
        <v>45832</v>
      </c>
      <c r="B142" s="85" t="s">
        <v>925</v>
      </c>
      <c r="C142" s="144" t="s">
        <v>127</v>
      </c>
      <c r="D142" s="127">
        <v>17356720</v>
      </c>
      <c r="E142" s="55" t="s">
        <v>1009</v>
      </c>
      <c r="F142" s="4" t="s">
        <v>996</v>
      </c>
      <c r="G142" s="4" t="s">
        <v>1030</v>
      </c>
      <c r="H142" s="4" t="s">
        <v>1031</v>
      </c>
      <c r="I142" s="75">
        <v>652395</v>
      </c>
      <c r="J142" s="84"/>
    </row>
    <row r="143" spans="1:10" s="116" customFormat="1" ht="21.75" customHeight="1">
      <c r="A143" s="86">
        <v>45832</v>
      </c>
      <c r="B143" s="85" t="s">
        <v>926</v>
      </c>
      <c r="C143" s="144" t="s">
        <v>127</v>
      </c>
      <c r="D143" s="127">
        <v>17356720</v>
      </c>
      <c r="E143" s="55" t="s">
        <v>1010</v>
      </c>
      <c r="F143" s="4" t="s">
        <v>997</v>
      </c>
      <c r="G143" s="4" t="s">
        <v>1030</v>
      </c>
      <c r="H143" s="4" t="s">
        <v>1032</v>
      </c>
      <c r="I143" s="75">
        <v>652395</v>
      </c>
      <c r="J143" s="84"/>
    </row>
    <row r="144" spans="1:10" s="116" customFormat="1" ht="21.75" customHeight="1">
      <c r="A144" s="86">
        <v>45834</v>
      </c>
      <c r="B144" s="85" t="s">
        <v>927</v>
      </c>
      <c r="C144" s="144" t="s">
        <v>127</v>
      </c>
      <c r="D144" s="127">
        <v>17356720</v>
      </c>
      <c r="E144" s="55" t="s">
        <v>1011</v>
      </c>
      <c r="F144" s="4" t="s">
        <v>997</v>
      </c>
      <c r="G144" s="4" t="s">
        <v>1032</v>
      </c>
      <c r="H144" s="4" t="s">
        <v>1033</v>
      </c>
      <c r="I144" s="75">
        <v>652395</v>
      </c>
      <c r="J144" s="84"/>
    </row>
    <row r="145" spans="1:10" s="116" customFormat="1" ht="21.75" customHeight="1">
      <c r="A145" s="86">
        <v>45835</v>
      </c>
      <c r="B145" s="85" t="s">
        <v>928</v>
      </c>
      <c r="C145" s="144" t="s">
        <v>127</v>
      </c>
      <c r="D145" s="127">
        <v>17356720</v>
      </c>
      <c r="E145" s="55" t="s">
        <v>1012</v>
      </c>
      <c r="F145" s="4" t="s">
        <v>997</v>
      </c>
      <c r="G145" s="4" t="s">
        <v>1033</v>
      </c>
      <c r="H145" s="4" t="s">
        <v>1034</v>
      </c>
      <c r="I145" s="75">
        <v>652395</v>
      </c>
      <c r="J145" s="84"/>
    </row>
    <row r="146" spans="1:10" s="116" customFormat="1" ht="21.75" customHeight="1">
      <c r="A146" s="86">
        <v>45835</v>
      </c>
      <c r="B146" s="85" t="s">
        <v>929</v>
      </c>
      <c r="C146" s="144" t="s">
        <v>127</v>
      </c>
      <c r="D146" s="127">
        <v>17356720</v>
      </c>
      <c r="E146" s="55" t="s">
        <v>1013</v>
      </c>
      <c r="F146" s="4" t="s">
        <v>997</v>
      </c>
      <c r="G146" s="4" t="s">
        <v>1026</v>
      </c>
      <c r="H146" s="4" t="s">
        <v>1035</v>
      </c>
      <c r="I146" s="75">
        <v>652395</v>
      </c>
      <c r="J146" s="84"/>
    </row>
    <row r="147" spans="1:10" ht="21.75" customHeight="1">
      <c r="A147" s="290" t="s">
        <v>61</v>
      </c>
      <c r="B147" s="286"/>
      <c r="C147" s="286"/>
      <c r="D147" s="291"/>
      <c r="E147" s="291"/>
      <c r="F147" s="286"/>
      <c r="G147" s="286"/>
      <c r="H147" s="287"/>
      <c r="I147" s="8">
        <f>SUM(I129:I146)</f>
        <v>11743110</v>
      </c>
      <c r="J147" s="6"/>
    </row>
    <row r="148" spans="1:10" s="123" customFormat="1" ht="21.75" customHeight="1">
      <c r="A148" s="174"/>
      <c r="B148" s="96"/>
      <c r="C148" s="96"/>
      <c r="D148" s="96"/>
      <c r="E148" s="96"/>
      <c r="F148" s="96"/>
      <c r="G148" s="96"/>
      <c r="H148" s="96"/>
      <c r="I148" s="175"/>
      <c r="J148" s="176"/>
    </row>
    <row r="149" spans="1:10" s="123" customFormat="1" ht="21.75" customHeight="1">
      <c r="A149" s="267" t="s">
        <v>1231</v>
      </c>
      <c r="B149" s="268"/>
      <c r="C149" s="268"/>
      <c r="D149" s="268"/>
      <c r="E149" s="268"/>
      <c r="F149" s="268"/>
      <c r="G149" s="268"/>
      <c r="H149" s="268"/>
      <c r="I149" s="268"/>
      <c r="J149" s="268"/>
    </row>
    <row r="150" spans="1:10" s="123" customFormat="1" ht="21.75" customHeight="1">
      <c r="A150" s="275" t="s">
        <v>1232</v>
      </c>
      <c r="B150" s="275" t="s">
        <v>4</v>
      </c>
      <c r="C150" s="275" t="s">
        <v>1233</v>
      </c>
      <c r="D150" s="275" t="s">
        <v>6</v>
      </c>
      <c r="E150" s="275" t="s">
        <v>1234</v>
      </c>
      <c r="F150" s="285" t="s">
        <v>9</v>
      </c>
      <c r="G150" s="286"/>
      <c r="H150" s="287"/>
      <c r="I150" s="288" t="s">
        <v>1235</v>
      </c>
      <c r="J150" s="278" t="s">
        <v>1236</v>
      </c>
    </row>
    <row r="151" spans="1:10" s="123" customFormat="1" ht="21.75" customHeight="1">
      <c r="A151" s="273"/>
      <c r="B151" s="273"/>
      <c r="C151" s="273"/>
      <c r="D151" s="301"/>
      <c r="E151" s="273"/>
      <c r="F151" s="119" t="s">
        <v>113</v>
      </c>
      <c r="G151" s="170" t="s">
        <v>13</v>
      </c>
      <c r="H151" s="170" t="s">
        <v>14</v>
      </c>
      <c r="I151" s="279"/>
      <c r="J151" s="279"/>
    </row>
    <row r="152" spans="1:10" s="123" customFormat="1" ht="21.75" customHeight="1">
      <c r="A152" s="86">
        <v>45839</v>
      </c>
      <c r="B152" s="85">
        <v>31036</v>
      </c>
      <c r="C152" s="144" t="s">
        <v>127</v>
      </c>
      <c r="D152" s="127">
        <v>17356720</v>
      </c>
      <c r="E152" s="55" t="s">
        <v>1012</v>
      </c>
      <c r="F152" s="124" t="s">
        <v>997</v>
      </c>
      <c r="G152" s="178">
        <v>45840</v>
      </c>
      <c r="H152" s="178">
        <v>45842</v>
      </c>
      <c r="I152" s="177">
        <v>652395</v>
      </c>
      <c r="J152" s="84"/>
    </row>
    <row r="153" spans="1:10" s="123" customFormat="1" ht="21.75" customHeight="1">
      <c r="A153" s="86">
        <v>45839</v>
      </c>
      <c r="B153" s="85">
        <v>31037</v>
      </c>
      <c r="C153" s="144" t="s">
        <v>127</v>
      </c>
      <c r="D153" s="127">
        <v>17356720</v>
      </c>
      <c r="E153" s="55" t="s">
        <v>1248</v>
      </c>
      <c r="F153" s="124" t="s">
        <v>997</v>
      </c>
      <c r="G153" s="178">
        <v>45839</v>
      </c>
      <c r="H153" s="178">
        <v>45841</v>
      </c>
      <c r="I153" s="177">
        <v>652395</v>
      </c>
      <c r="J153" s="84"/>
    </row>
    <row r="154" spans="1:10" s="123" customFormat="1" ht="21.75" customHeight="1">
      <c r="A154" s="86">
        <v>45841</v>
      </c>
      <c r="B154" s="85">
        <v>31656</v>
      </c>
      <c r="C154" s="144" t="s">
        <v>127</v>
      </c>
      <c r="D154" s="127">
        <v>17356720</v>
      </c>
      <c r="E154" s="55" t="s">
        <v>1249</v>
      </c>
      <c r="F154" s="124" t="s">
        <v>997</v>
      </c>
      <c r="G154" s="178">
        <v>45842</v>
      </c>
      <c r="H154" s="178">
        <v>45844</v>
      </c>
      <c r="I154" s="177">
        <v>652395</v>
      </c>
      <c r="J154" s="84"/>
    </row>
    <row r="155" spans="1:10" s="123" customFormat="1" ht="21.75" customHeight="1">
      <c r="A155" s="86">
        <v>45842</v>
      </c>
      <c r="B155" s="85">
        <v>31664</v>
      </c>
      <c r="C155" s="144" t="s">
        <v>115</v>
      </c>
      <c r="D155" s="127">
        <v>17142453</v>
      </c>
      <c r="E155" s="55" t="s">
        <v>1250</v>
      </c>
      <c r="F155" s="124" t="s">
        <v>1251</v>
      </c>
      <c r="G155" s="178">
        <v>45842</v>
      </c>
      <c r="H155" s="178">
        <v>45845</v>
      </c>
      <c r="I155" s="177">
        <v>652395</v>
      </c>
      <c r="J155" s="84"/>
    </row>
    <row r="156" spans="1:10" s="123" customFormat="1" ht="21.75" customHeight="1">
      <c r="A156" s="86">
        <v>45842</v>
      </c>
      <c r="B156" s="85">
        <v>31665</v>
      </c>
      <c r="C156" s="144" t="s">
        <v>115</v>
      </c>
      <c r="D156" s="127">
        <v>17142453</v>
      </c>
      <c r="E156" s="55" t="s">
        <v>1252</v>
      </c>
      <c r="F156" s="124" t="s">
        <v>996</v>
      </c>
      <c r="G156" s="178">
        <v>45846</v>
      </c>
      <c r="H156" s="178">
        <v>45847</v>
      </c>
      <c r="I156" s="177">
        <v>652395</v>
      </c>
      <c r="J156" s="84"/>
    </row>
    <row r="157" spans="1:10" s="123" customFormat="1" ht="21.75" customHeight="1">
      <c r="A157" s="86">
        <v>45842</v>
      </c>
      <c r="B157" s="85">
        <v>31666</v>
      </c>
      <c r="C157" s="144" t="s">
        <v>127</v>
      </c>
      <c r="D157" s="127">
        <v>17356720</v>
      </c>
      <c r="E157" s="55" t="s">
        <v>1253</v>
      </c>
      <c r="F157" s="124" t="s">
        <v>996</v>
      </c>
      <c r="G157" s="178">
        <v>45846</v>
      </c>
      <c r="H157" s="178">
        <v>45847</v>
      </c>
      <c r="I157" s="177">
        <v>652395</v>
      </c>
      <c r="J157" s="84"/>
    </row>
    <row r="158" spans="1:10" s="123" customFormat="1" ht="21.75" customHeight="1">
      <c r="A158" s="86">
        <v>45847</v>
      </c>
      <c r="B158" s="85">
        <v>31682</v>
      </c>
      <c r="C158" s="144" t="s">
        <v>127</v>
      </c>
      <c r="D158" s="127">
        <v>17356720</v>
      </c>
      <c r="E158" s="55" t="s">
        <v>1254</v>
      </c>
      <c r="F158" s="124" t="s">
        <v>996</v>
      </c>
      <c r="G158" s="178">
        <v>45848</v>
      </c>
      <c r="H158" s="178">
        <v>45849</v>
      </c>
      <c r="I158" s="177">
        <v>652395</v>
      </c>
      <c r="J158" s="84"/>
    </row>
    <row r="159" spans="1:10" s="123" customFormat="1" ht="21.75" customHeight="1">
      <c r="A159" s="86">
        <v>45849</v>
      </c>
      <c r="B159" s="85">
        <v>31692</v>
      </c>
      <c r="C159" s="144" t="s">
        <v>127</v>
      </c>
      <c r="D159" s="127">
        <v>17356720</v>
      </c>
      <c r="E159" s="55" t="s">
        <v>1255</v>
      </c>
      <c r="F159" s="124" t="s">
        <v>996</v>
      </c>
      <c r="G159" s="178">
        <v>45850</v>
      </c>
      <c r="H159" s="178">
        <v>45851</v>
      </c>
      <c r="I159" s="177">
        <v>652395</v>
      </c>
      <c r="J159" s="84"/>
    </row>
    <row r="160" spans="1:10" s="123" customFormat="1" ht="21.75" customHeight="1">
      <c r="A160" s="86">
        <v>45849</v>
      </c>
      <c r="B160" s="85">
        <v>31693</v>
      </c>
      <c r="C160" s="144" t="s">
        <v>127</v>
      </c>
      <c r="D160" s="127">
        <v>17356720</v>
      </c>
      <c r="E160" s="55" t="s">
        <v>1255</v>
      </c>
      <c r="F160" s="124" t="s">
        <v>996</v>
      </c>
      <c r="G160" s="178">
        <v>45852</v>
      </c>
      <c r="H160" s="178">
        <v>45853</v>
      </c>
      <c r="I160" s="177">
        <v>652395</v>
      </c>
      <c r="J160" s="84"/>
    </row>
    <row r="161" spans="1:10" s="123" customFormat="1" ht="21.75" customHeight="1">
      <c r="A161" s="86">
        <v>45853</v>
      </c>
      <c r="B161" s="85">
        <v>31721</v>
      </c>
      <c r="C161" s="144" t="s">
        <v>127</v>
      </c>
      <c r="D161" s="127">
        <v>17356720</v>
      </c>
      <c r="E161" s="55" t="s">
        <v>1256</v>
      </c>
      <c r="F161" s="124" t="s">
        <v>997</v>
      </c>
      <c r="G161" s="178">
        <v>45854</v>
      </c>
      <c r="H161" s="178">
        <v>45856</v>
      </c>
      <c r="I161" s="177">
        <v>652395</v>
      </c>
      <c r="J161" s="84"/>
    </row>
    <row r="162" spans="1:10" s="123" customFormat="1" ht="21.75" customHeight="1">
      <c r="A162" s="86">
        <v>45853</v>
      </c>
      <c r="B162" s="85">
        <v>31725</v>
      </c>
      <c r="C162" s="144" t="s">
        <v>124</v>
      </c>
      <c r="D162" s="127">
        <v>16771783</v>
      </c>
      <c r="E162" s="55" t="s">
        <v>1257</v>
      </c>
      <c r="F162" s="124" t="s">
        <v>997</v>
      </c>
      <c r="G162" s="178">
        <v>45854</v>
      </c>
      <c r="H162" s="178">
        <v>45856</v>
      </c>
      <c r="I162" s="177">
        <v>652395</v>
      </c>
      <c r="J162" s="84"/>
    </row>
    <row r="163" spans="1:10" s="123" customFormat="1" ht="21.75" customHeight="1">
      <c r="A163" s="86">
        <v>45855</v>
      </c>
      <c r="B163" s="85">
        <v>31742</v>
      </c>
      <c r="C163" s="144" t="s">
        <v>115</v>
      </c>
      <c r="D163" s="127">
        <v>17142453</v>
      </c>
      <c r="E163" s="55" t="s">
        <v>1258</v>
      </c>
      <c r="F163" s="124" t="s">
        <v>996</v>
      </c>
      <c r="G163" s="178">
        <v>45856</v>
      </c>
      <c r="H163" s="178">
        <v>45857</v>
      </c>
      <c r="I163" s="177">
        <v>652395</v>
      </c>
      <c r="J163" s="84"/>
    </row>
    <row r="164" spans="1:10" s="123" customFormat="1" ht="21.75" customHeight="1">
      <c r="A164" s="86">
        <v>45856</v>
      </c>
      <c r="B164" s="85">
        <v>31751</v>
      </c>
      <c r="C164" s="144" t="s">
        <v>124</v>
      </c>
      <c r="D164" s="127">
        <v>16771783</v>
      </c>
      <c r="E164" s="55" t="s">
        <v>1259</v>
      </c>
      <c r="F164" s="124" t="s">
        <v>997</v>
      </c>
      <c r="G164" s="178">
        <v>45857</v>
      </c>
      <c r="H164" s="178">
        <v>45859</v>
      </c>
      <c r="I164" s="177">
        <v>652395</v>
      </c>
      <c r="J164" s="84"/>
    </row>
    <row r="165" spans="1:10" s="123" customFormat="1" ht="21.75" customHeight="1">
      <c r="A165" s="86">
        <v>45859</v>
      </c>
      <c r="B165" s="85">
        <v>31766</v>
      </c>
      <c r="C165" s="144" t="s">
        <v>127</v>
      </c>
      <c r="D165" s="127">
        <v>17356720</v>
      </c>
      <c r="E165" s="55" t="s">
        <v>1006</v>
      </c>
      <c r="F165" s="124" t="s">
        <v>997</v>
      </c>
      <c r="G165" s="178">
        <v>45860</v>
      </c>
      <c r="H165" s="178">
        <v>45862</v>
      </c>
      <c r="I165" s="177">
        <v>652395</v>
      </c>
      <c r="J165" s="84"/>
    </row>
    <row r="166" spans="1:10" s="123" customFormat="1" ht="21.75" customHeight="1">
      <c r="A166" s="86">
        <v>45860</v>
      </c>
      <c r="B166" s="85">
        <v>31776</v>
      </c>
      <c r="C166" s="144" t="s">
        <v>127</v>
      </c>
      <c r="D166" s="127">
        <v>17356720</v>
      </c>
      <c r="E166" s="55" t="s">
        <v>1260</v>
      </c>
      <c r="F166" s="124" t="s">
        <v>997</v>
      </c>
      <c r="G166" s="178">
        <v>45861</v>
      </c>
      <c r="H166" s="178">
        <v>45863</v>
      </c>
      <c r="I166" s="177">
        <v>652395</v>
      </c>
      <c r="J166" s="84"/>
    </row>
    <row r="167" spans="1:10" s="123" customFormat="1" ht="21.75" customHeight="1">
      <c r="A167" s="86">
        <v>45861</v>
      </c>
      <c r="B167" s="85">
        <v>31785</v>
      </c>
      <c r="C167" s="144" t="s">
        <v>127</v>
      </c>
      <c r="D167" s="127">
        <v>17356720</v>
      </c>
      <c r="E167" s="55" t="s">
        <v>1261</v>
      </c>
      <c r="F167" s="124" t="s">
        <v>996</v>
      </c>
      <c r="G167" s="178">
        <v>45861</v>
      </c>
      <c r="H167" s="178">
        <v>45862</v>
      </c>
      <c r="I167" s="177">
        <v>652395</v>
      </c>
      <c r="J167" s="84"/>
    </row>
    <row r="168" spans="1:10" s="123" customFormat="1" ht="21.75" customHeight="1">
      <c r="A168" s="86">
        <v>45863</v>
      </c>
      <c r="B168" s="85">
        <v>31803</v>
      </c>
      <c r="C168" s="144" t="s">
        <v>127</v>
      </c>
      <c r="D168" s="127">
        <v>17356720</v>
      </c>
      <c r="E168" s="55" t="s">
        <v>1262</v>
      </c>
      <c r="F168" s="124" t="s">
        <v>997</v>
      </c>
      <c r="G168" s="178">
        <v>45864</v>
      </c>
      <c r="H168" s="178">
        <v>45866</v>
      </c>
      <c r="I168" s="177">
        <v>652395</v>
      </c>
      <c r="J168" s="84"/>
    </row>
    <row r="169" spans="1:10" s="123" customFormat="1" ht="21.75" customHeight="1">
      <c r="A169" s="86">
        <v>45863</v>
      </c>
      <c r="B169" s="85">
        <v>31804</v>
      </c>
      <c r="C169" s="144" t="s">
        <v>127</v>
      </c>
      <c r="D169" s="127">
        <v>17356720</v>
      </c>
      <c r="E169" s="55" t="s">
        <v>1263</v>
      </c>
      <c r="F169" s="124" t="s">
        <v>996</v>
      </c>
      <c r="G169" s="178">
        <v>45866</v>
      </c>
      <c r="H169" s="178">
        <v>45867</v>
      </c>
      <c r="I169" s="177">
        <v>652395</v>
      </c>
      <c r="J169" s="84"/>
    </row>
    <row r="170" spans="1:10" s="123" customFormat="1" ht="21.75" customHeight="1">
      <c r="A170" s="86">
        <v>45866</v>
      </c>
      <c r="B170" s="85">
        <v>31811</v>
      </c>
      <c r="C170" s="144" t="s">
        <v>127</v>
      </c>
      <c r="D170" s="127">
        <v>17356720</v>
      </c>
      <c r="E170" s="55" t="s">
        <v>1264</v>
      </c>
      <c r="F170" s="124" t="s">
        <v>997</v>
      </c>
      <c r="G170" s="178">
        <v>45867</v>
      </c>
      <c r="H170" s="178">
        <v>45869</v>
      </c>
      <c r="I170" s="177">
        <v>652395</v>
      </c>
      <c r="J170" s="84"/>
    </row>
    <row r="171" spans="1:10" s="123" customFormat="1" ht="21.75" customHeight="1">
      <c r="A171" s="86">
        <v>45868</v>
      </c>
      <c r="B171" s="85">
        <v>31831</v>
      </c>
      <c r="C171" s="144" t="s">
        <v>127</v>
      </c>
      <c r="D171" s="127">
        <v>17356720</v>
      </c>
      <c r="E171" s="55" t="s">
        <v>1265</v>
      </c>
      <c r="F171" s="124" t="s">
        <v>996</v>
      </c>
      <c r="G171" s="178">
        <v>45869</v>
      </c>
      <c r="H171" s="178">
        <v>45870</v>
      </c>
      <c r="I171" s="177">
        <v>652395</v>
      </c>
      <c r="J171" s="84"/>
    </row>
    <row r="172" spans="1:10" s="123" customFormat="1" ht="21.75" customHeight="1">
      <c r="A172" s="86">
        <v>45868</v>
      </c>
      <c r="B172" s="85">
        <v>31832</v>
      </c>
      <c r="C172" s="144" t="s">
        <v>127</v>
      </c>
      <c r="D172" s="127">
        <v>17356720</v>
      </c>
      <c r="E172" s="55" t="s">
        <v>1263</v>
      </c>
      <c r="F172" s="124" t="s">
        <v>997</v>
      </c>
      <c r="G172" s="178">
        <v>45869</v>
      </c>
      <c r="H172" s="178">
        <v>45871</v>
      </c>
      <c r="I172" s="177">
        <v>652395</v>
      </c>
      <c r="J172" s="84"/>
    </row>
    <row r="173" spans="1:10" s="123" customFormat="1" ht="21.75" customHeight="1">
      <c r="A173" s="86">
        <v>45869</v>
      </c>
      <c r="B173" s="85">
        <v>31835</v>
      </c>
      <c r="C173" s="144" t="s">
        <v>124</v>
      </c>
      <c r="D173" s="127">
        <v>16771783</v>
      </c>
      <c r="E173" s="55" t="s">
        <v>1266</v>
      </c>
      <c r="F173" s="124" t="s">
        <v>996</v>
      </c>
      <c r="G173" s="178">
        <v>45871</v>
      </c>
      <c r="H173" s="178">
        <v>45872</v>
      </c>
      <c r="I173" s="177">
        <v>652395</v>
      </c>
      <c r="J173" s="84"/>
    </row>
    <row r="174" spans="1:10" s="123" customFormat="1" ht="21.75" customHeight="1">
      <c r="A174" s="86">
        <v>45869</v>
      </c>
      <c r="B174" s="85">
        <v>31840</v>
      </c>
      <c r="C174" s="144" t="s">
        <v>115</v>
      </c>
      <c r="D174" s="127">
        <v>17142453</v>
      </c>
      <c r="E174" s="55" t="s">
        <v>1267</v>
      </c>
      <c r="F174" s="124" t="s">
        <v>997</v>
      </c>
      <c r="G174" s="178">
        <v>45872</v>
      </c>
      <c r="H174" s="178">
        <v>45874</v>
      </c>
      <c r="I174" s="177">
        <v>652395</v>
      </c>
      <c r="J174" s="84"/>
    </row>
    <row r="175" spans="1:10" s="123" customFormat="1" ht="21.75" customHeight="1">
      <c r="A175" s="290" t="s">
        <v>588</v>
      </c>
      <c r="B175" s="286"/>
      <c r="C175" s="286"/>
      <c r="D175" s="291"/>
      <c r="E175" s="291"/>
      <c r="F175" s="286"/>
      <c r="G175" s="291"/>
      <c r="H175" s="306"/>
      <c r="I175" s="8">
        <v>15005085</v>
      </c>
      <c r="J175" s="6"/>
    </row>
    <row r="176" spans="1:10" ht="15.75" customHeight="1">
      <c r="I176" s="10"/>
    </row>
    <row r="177" spans="1:10" s="179" customFormat="1" ht="21.75" customHeight="1">
      <c r="A177" s="267" t="s">
        <v>1329</v>
      </c>
      <c r="B177" s="268"/>
      <c r="C177" s="268"/>
      <c r="D177" s="268"/>
      <c r="E177" s="268"/>
      <c r="F177" s="268"/>
      <c r="G177" s="268"/>
      <c r="H177" s="268"/>
      <c r="I177" s="268"/>
      <c r="J177" s="268"/>
    </row>
    <row r="178" spans="1:10" s="179" customFormat="1" ht="21.75" customHeight="1">
      <c r="A178" s="275" t="s">
        <v>1232</v>
      </c>
      <c r="B178" s="275" t="s">
        <v>4</v>
      </c>
      <c r="C178" s="275" t="s">
        <v>1233</v>
      </c>
      <c r="D178" s="275" t="s">
        <v>6</v>
      </c>
      <c r="E178" s="275" t="s">
        <v>1234</v>
      </c>
      <c r="F178" s="285" t="s">
        <v>9</v>
      </c>
      <c r="G178" s="286"/>
      <c r="H178" s="287"/>
      <c r="I178" s="288" t="s">
        <v>1235</v>
      </c>
      <c r="J178" s="278" t="s">
        <v>1236</v>
      </c>
    </row>
    <row r="179" spans="1:10" s="179" customFormat="1" ht="21.75" customHeight="1">
      <c r="A179" s="273"/>
      <c r="B179" s="273"/>
      <c r="C179" s="273"/>
      <c r="D179" s="301"/>
      <c r="E179" s="273"/>
      <c r="F179" s="119" t="s">
        <v>113</v>
      </c>
      <c r="G179" s="170" t="s">
        <v>13</v>
      </c>
      <c r="H179" s="170" t="s">
        <v>14</v>
      </c>
      <c r="I179" s="279"/>
      <c r="J179" s="279"/>
    </row>
    <row r="180" spans="1:10" s="179" customFormat="1" ht="21.75" customHeight="1">
      <c r="A180" s="86">
        <v>45873</v>
      </c>
      <c r="B180" s="85">
        <v>31854</v>
      </c>
      <c r="C180" s="144" t="s">
        <v>115</v>
      </c>
      <c r="D180" s="127">
        <v>17142453</v>
      </c>
      <c r="E180" s="55" t="s">
        <v>1355</v>
      </c>
      <c r="F180" s="124" t="s">
        <v>997</v>
      </c>
      <c r="G180" s="178">
        <v>45874</v>
      </c>
      <c r="H180" s="178">
        <v>45876</v>
      </c>
      <c r="I180" s="177">
        <v>652395</v>
      </c>
      <c r="J180" s="84"/>
    </row>
    <row r="181" spans="1:10" s="179" customFormat="1" ht="21.75" customHeight="1">
      <c r="A181" s="86">
        <v>45874</v>
      </c>
      <c r="B181" s="85">
        <v>31859</v>
      </c>
      <c r="C181" s="144" t="s">
        <v>127</v>
      </c>
      <c r="D181" s="127">
        <v>17356720</v>
      </c>
      <c r="E181" s="55" t="s">
        <v>1356</v>
      </c>
      <c r="F181" s="124" t="s">
        <v>996</v>
      </c>
      <c r="G181" s="178">
        <v>45875</v>
      </c>
      <c r="H181" s="178">
        <v>45876</v>
      </c>
      <c r="I181" s="177">
        <v>652395</v>
      </c>
      <c r="J181" s="84"/>
    </row>
    <row r="182" spans="1:10" s="179" customFormat="1" ht="21.75" customHeight="1">
      <c r="A182" s="86">
        <v>45876</v>
      </c>
      <c r="B182" s="85">
        <v>31873</v>
      </c>
      <c r="C182" s="144" t="s">
        <v>115</v>
      </c>
      <c r="D182" s="127">
        <v>17142453</v>
      </c>
      <c r="E182" s="55" t="s">
        <v>1357</v>
      </c>
      <c r="F182" s="124" t="s">
        <v>997</v>
      </c>
      <c r="G182" s="178">
        <v>45876</v>
      </c>
      <c r="H182" s="178">
        <v>45878</v>
      </c>
      <c r="I182" s="177">
        <v>652395</v>
      </c>
      <c r="J182" s="84"/>
    </row>
    <row r="183" spans="1:10" s="179" customFormat="1" ht="21.75" customHeight="1">
      <c r="A183" s="86">
        <v>45877</v>
      </c>
      <c r="B183" s="85">
        <v>31881</v>
      </c>
      <c r="C183" s="144" t="s">
        <v>127</v>
      </c>
      <c r="D183" s="127">
        <v>17356720</v>
      </c>
      <c r="E183" s="55" t="s">
        <v>1358</v>
      </c>
      <c r="F183" s="124" t="s">
        <v>996</v>
      </c>
      <c r="G183" s="178">
        <v>45878</v>
      </c>
      <c r="H183" s="178">
        <v>45879</v>
      </c>
      <c r="I183" s="177">
        <v>652395</v>
      </c>
      <c r="J183" s="84"/>
    </row>
    <row r="184" spans="1:10" s="179" customFormat="1" ht="21.75" customHeight="1">
      <c r="A184" s="86">
        <v>45880</v>
      </c>
      <c r="B184" s="85">
        <v>31889</v>
      </c>
      <c r="C184" s="144" t="s">
        <v>127</v>
      </c>
      <c r="D184" s="127">
        <v>17356720</v>
      </c>
      <c r="E184" s="55" t="s">
        <v>1359</v>
      </c>
      <c r="F184" s="124" t="s">
        <v>997</v>
      </c>
      <c r="G184" s="178">
        <v>45880</v>
      </c>
      <c r="H184" s="178">
        <v>45882</v>
      </c>
      <c r="I184" s="177">
        <v>652395</v>
      </c>
      <c r="J184" s="84"/>
    </row>
    <row r="185" spans="1:10" s="179" customFormat="1" ht="21.75" customHeight="1">
      <c r="A185" s="86">
        <v>45881</v>
      </c>
      <c r="B185" s="85">
        <v>31894</v>
      </c>
      <c r="C185" s="144" t="s">
        <v>127</v>
      </c>
      <c r="D185" s="127">
        <v>17356720</v>
      </c>
      <c r="E185" s="55" t="s">
        <v>1009</v>
      </c>
      <c r="F185" s="124" t="s">
        <v>996</v>
      </c>
      <c r="G185" s="178">
        <v>45882</v>
      </c>
      <c r="H185" s="178">
        <v>45883</v>
      </c>
      <c r="I185" s="177">
        <v>652395</v>
      </c>
      <c r="J185" s="84"/>
    </row>
    <row r="186" spans="1:10" s="179" customFormat="1" ht="21.75" customHeight="1">
      <c r="A186" s="86">
        <v>45881</v>
      </c>
      <c r="B186" s="85">
        <v>31895</v>
      </c>
      <c r="C186" s="144" t="s">
        <v>124</v>
      </c>
      <c r="D186" s="127">
        <v>16771783</v>
      </c>
      <c r="E186" s="55" t="s">
        <v>1256</v>
      </c>
      <c r="F186" s="124" t="s">
        <v>996</v>
      </c>
      <c r="G186" s="178">
        <v>45882</v>
      </c>
      <c r="H186" s="178">
        <v>45883</v>
      </c>
      <c r="I186" s="177">
        <v>652395</v>
      </c>
      <c r="J186" s="84"/>
    </row>
    <row r="187" spans="1:10" s="179" customFormat="1" ht="21.75" customHeight="1">
      <c r="A187" s="86">
        <v>45884</v>
      </c>
      <c r="B187" s="85">
        <v>31910</v>
      </c>
      <c r="C187" s="144" t="s">
        <v>127</v>
      </c>
      <c r="D187" s="127">
        <v>17356720</v>
      </c>
      <c r="E187" s="55" t="s">
        <v>1360</v>
      </c>
      <c r="F187" s="124" t="s">
        <v>997</v>
      </c>
      <c r="G187" s="178">
        <v>45888</v>
      </c>
      <c r="H187" s="178">
        <v>45890</v>
      </c>
      <c r="I187" s="177">
        <v>652395</v>
      </c>
      <c r="J187" s="84"/>
    </row>
    <row r="188" spans="1:10" s="179" customFormat="1" ht="21.75" customHeight="1">
      <c r="A188" s="86">
        <v>45884</v>
      </c>
      <c r="B188" s="85">
        <v>31911</v>
      </c>
      <c r="C188" s="144" t="s">
        <v>127</v>
      </c>
      <c r="D188" s="127">
        <v>17356720</v>
      </c>
      <c r="E188" s="55" t="s">
        <v>1009</v>
      </c>
      <c r="F188" s="124" t="s">
        <v>997</v>
      </c>
      <c r="G188" s="178">
        <v>45886</v>
      </c>
      <c r="H188" s="178">
        <v>45888</v>
      </c>
      <c r="I188" s="177">
        <v>652395</v>
      </c>
      <c r="J188" s="84"/>
    </row>
    <row r="189" spans="1:10" s="179" customFormat="1" ht="21.75" customHeight="1">
      <c r="A189" s="86">
        <v>45884</v>
      </c>
      <c r="B189" s="85">
        <v>31912</v>
      </c>
      <c r="C189" s="144" t="s">
        <v>127</v>
      </c>
      <c r="D189" s="127">
        <v>17356720</v>
      </c>
      <c r="E189" s="55" t="s">
        <v>1361</v>
      </c>
      <c r="F189" s="124" t="s">
        <v>997</v>
      </c>
      <c r="G189" s="178">
        <v>45885</v>
      </c>
      <c r="H189" s="178">
        <v>45887</v>
      </c>
      <c r="I189" s="177">
        <v>652395</v>
      </c>
      <c r="J189" s="84"/>
    </row>
    <row r="190" spans="1:10" s="179" customFormat="1" ht="21.75" customHeight="1">
      <c r="A190" s="86">
        <v>45888</v>
      </c>
      <c r="B190" s="85">
        <v>31925</v>
      </c>
      <c r="C190" s="144" t="s">
        <v>115</v>
      </c>
      <c r="D190" s="127">
        <v>17142453</v>
      </c>
      <c r="E190" s="55" t="s">
        <v>1362</v>
      </c>
      <c r="F190" s="124" t="s">
        <v>997</v>
      </c>
      <c r="G190" s="178">
        <v>45889</v>
      </c>
      <c r="H190" s="178">
        <v>45891</v>
      </c>
      <c r="I190" s="177">
        <v>652395</v>
      </c>
      <c r="J190" s="84"/>
    </row>
    <row r="191" spans="1:10" s="179" customFormat="1" ht="21.75" customHeight="1">
      <c r="A191" s="86">
        <v>45889</v>
      </c>
      <c r="B191" s="85">
        <v>31930</v>
      </c>
      <c r="C191" s="144" t="s">
        <v>1363</v>
      </c>
      <c r="D191" s="211"/>
      <c r="E191" s="55" t="s">
        <v>1364</v>
      </c>
      <c r="F191" s="124" t="s">
        <v>996</v>
      </c>
      <c r="G191" s="178">
        <v>45889</v>
      </c>
      <c r="H191" s="178">
        <v>45890</v>
      </c>
      <c r="I191" s="177">
        <v>652395</v>
      </c>
      <c r="J191" s="84"/>
    </row>
    <row r="192" spans="1:10" s="179" customFormat="1" ht="21.75" customHeight="1">
      <c r="A192" s="86">
        <v>45891</v>
      </c>
      <c r="B192" s="85">
        <v>31960</v>
      </c>
      <c r="C192" s="144" t="s">
        <v>127</v>
      </c>
      <c r="D192" s="127">
        <v>17356720</v>
      </c>
      <c r="E192" s="55" t="s">
        <v>1253</v>
      </c>
      <c r="F192" s="124" t="s">
        <v>997</v>
      </c>
      <c r="G192" s="178">
        <v>45892</v>
      </c>
      <c r="H192" s="178">
        <v>45894</v>
      </c>
      <c r="I192" s="177">
        <v>652395</v>
      </c>
      <c r="J192" s="84"/>
    </row>
    <row r="193" spans="1:10" s="179" customFormat="1" ht="21.75" customHeight="1">
      <c r="A193" s="86">
        <v>45891</v>
      </c>
      <c r="B193" s="85">
        <v>31962</v>
      </c>
      <c r="C193" s="144" t="s">
        <v>115</v>
      </c>
      <c r="D193" s="127">
        <v>17142453</v>
      </c>
      <c r="E193" s="55" t="s">
        <v>1365</v>
      </c>
      <c r="F193" s="124" t="s">
        <v>997</v>
      </c>
      <c r="G193" s="178">
        <v>45893</v>
      </c>
      <c r="H193" s="178">
        <v>45895</v>
      </c>
      <c r="I193" s="177">
        <v>652395</v>
      </c>
      <c r="J193" s="84"/>
    </row>
    <row r="194" spans="1:10" s="179" customFormat="1" ht="21.75" customHeight="1">
      <c r="A194" s="86">
        <v>45894</v>
      </c>
      <c r="B194" s="85">
        <v>31965</v>
      </c>
      <c r="C194" s="144" t="s">
        <v>127</v>
      </c>
      <c r="D194" s="127">
        <v>17356720</v>
      </c>
      <c r="E194" s="55" t="s">
        <v>1267</v>
      </c>
      <c r="F194" s="124" t="s">
        <v>996</v>
      </c>
      <c r="G194" s="178">
        <v>45894</v>
      </c>
      <c r="H194" s="178">
        <v>45895</v>
      </c>
      <c r="I194" s="177">
        <v>652395</v>
      </c>
      <c r="J194" s="84"/>
    </row>
    <row r="195" spans="1:10" s="179" customFormat="1" ht="21.75" customHeight="1">
      <c r="A195" s="86">
        <v>45895</v>
      </c>
      <c r="B195" s="85">
        <v>31976</v>
      </c>
      <c r="C195" s="144" t="s">
        <v>127</v>
      </c>
      <c r="D195" s="127">
        <v>17356720</v>
      </c>
      <c r="E195" s="55" t="s">
        <v>1366</v>
      </c>
      <c r="F195" s="124" t="s">
        <v>997</v>
      </c>
      <c r="G195" s="178">
        <v>45896</v>
      </c>
      <c r="H195" s="178">
        <v>45898</v>
      </c>
      <c r="I195" s="177">
        <v>652395</v>
      </c>
      <c r="J195" s="84"/>
    </row>
    <row r="196" spans="1:10" s="179" customFormat="1" ht="21.75" customHeight="1">
      <c r="A196" s="86">
        <v>45896</v>
      </c>
      <c r="B196" s="85">
        <v>31981</v>
      </c>
      <c r="C196" s="144" t="s">
        <v>127</v>
      </c>
      <c r="D196" s="127">
        <v>17356720</v>
      </c>
      <c r="E196" s="55" t="s">
        <v>1367</v>
      </c>
      <c r="F196" s="124" t="s">
        <v>996</v>
      </c>
      <c r="G196" s="178">
        <v>45897</v>
      </c>
      <c r="H196" s="178">
        <v>45898</v>
      </c>
      <c r="I196" s="177">
        <v>652395</v>
      </c>
      <c r="J196" s="84"/>
    </row>
    <row r="197" spans="1:10" s="179" customFormat="1" ht="21.75" customHeight="1">
      <c r="A197" s="86">
        <v>45898</v>
      </c>
      <c r="B197" s="85">
        <v>31987</v>
      </c>
      <c r="C197" s="144" t="s">
        <v>124</v>
      </c>
      <c r="D197" s="127">
        <v>16771783</v>
      </c>
      <c r="E197" s="55" t="s">
        <v>999</v>
      </c>
      <c r="F197" s="124" t="s">
        <v>997</v>
      </c>
      <c r="G197" s="178">
        <v>45901</v>
      </c>
      <c r="H197" s="178">
        <v>45903</v>
      </c>
      <c r="I197" s="177">
        <v>652395</v>
      </c>
      <c r="J197" s="84"/>
    </row>
    <row r="198" spans="1:10" s="179" customFormat="1" ht="21.75" customHeight="1">
      <c r="A198" s="86">
        <v>45898</v>
      </c>
      <c r="B198" s="85">
        <v>31993</v>
      </c>
      <c r="C198" s="144" t="s">
        <v>127</v>
      </c>
      <c r="D198" s="127">
        <v>17356720</v>
      </c>
      <c r="E198" s="55" t="s">
        <v>1367</v>
      </c>
      <c r="F198" s="124" t="s">
        <v>997</v>
      </c>
      <c r="G198" s="178">
        <v>45900</v>
      </c>
      <c r="H198" s="178">
        <v>45902</v>
      </c>
      <c r="I198" s="177">
        <v>652395</v>
      </c>
      <c r="J198" s="84"/>
    </row>
    <row r="199" spans="1:10" s="179" customFormat="1" ht="21.75" customHeight="1">
      <c r="A199" s="290" t="s">
        <v>588</v>
      </c>
      <c r="B199" s="286"/>
      <c r="C199" s="286"/>
      <c r="D199" s="291"/>
      <c r="E199" s="291"/>
      <c r="F199" s="286"/>
      <c r="G199" s="291"/>
      <c r="H199" s="306"/>
      <c r="I199" s="8">
        <v>12395505</v>
      </c>
      <c r="J199" s="6"/>
    </row>
    <row r="200" spans="1:10" ht="15.75" customHeight="1">
      <c r="I200" s="10"/>
    </row>
    <row r="201" spans="1:10" s="212" customFormat="1" ht="21.75" customHeight="1">
      <c r="A201" s="267" t="s">
        <v>1411</v>
      </c>
      <c r="B201" s="268"/>
      <c r="C201" s="268"/>
      <c r="D201" s="268"/>
      <c r="E201" s="268"/>
      <c r="F201" s="268"/>
      <c r="G201" s="268"/>
      <c r="H201" s="268"/>
      <c r="I201" s="268"/>
      <c r="J201" s="268"/>
    </row>
    <row r="202" spans="1:10" s="212" customFormat="1" ht="21.75" customHeight="1">
      <c r="A202" s="275" t="s">
        <v>1232</v>
      </c>
      <c r="B202" s="275" t="s">
        <v>4</v>
      </c>
      <c r="C202" s="275" t="s">
        <v>1233</v>
      </c>
      <c r="D202" s="275" t="s">
        <v>6</v>
      </c>
      <c r="E202" s="275" t="s">
        <v>1234</v>
      </c>
      <c r="F202" s="285" t="s">
        <v>9</v>
      </c>
      <c r="G202" s="286"/>
      <c r="H202" s="287"/>
      <c r="I202" s="288" t="s">
        <v>1235</v>
      </c>
      <c r="J202" s="278" t="s">
        <v>1236</v>
      </c>
    </row>
    <row r="203" spans="1:10" s="212" customFormat="1" ht="21.75" customHeight="1">
      <c r="A203" s="273"/>
      <c r="B203" s="273"/>
      <c r="C203" s="273"/>
      <c r="D203" s="301"/>
      <c r="E203" s="273"/>
      <c r="F203" s="119" t="s">
        <v>113</v>
      </c>
      <c r="G203" s="170" t="s">
        <v>13</v>
      </c>
      <c r="H203" s="170" t="s">
        <v>14</v>
      </c>
      <c r="I203" s="279"/>
      <c r="J203" s="284"/>
    </row>
    <row r="204" spans="1:10" ht="30" customHeight="1">
      <c r="A204" s="228">
        <v>45903</v>
      </c>
      <c r="B204" s="219">
        <v>32004</v>
      </c>
      <c r="C204" s="220" t="s">
        <v>124</v>
      </c>
      <c r="D204" s="125">
        <v>16771783</v>
      </c>
      <c r="E204" s="220" t="s">
        <v>1431</v>
      </c>
      <c r="F204" s="125" t="s">
        <v>996</v>
      </c>
      <c r="G204" s="178">
        <v>45900</v>
      </c>
      <c r="H204" s="178">
        <v>45905</v>
      </c>
      <c r="I204" s="223">
        <v>652395</v>
      </c>
      <c r="J204" s="221"/>
    </row>
    <row r="205" spans="1:10" ht="30" customHeight="1">
      <c r="A205" s="228">
        <v>45903</v>
      </c>
      <c r="B205" s="219">
        <v>32005</v>
      </c>
      <c r="C205" s="220" t="s">
        <v>127</v>
      </c>
      <c r="D205" s="125">
        <v>17356720</v>
      </c>
      <c r="E205" s="220" t="s">
        <v>1432</v>
      </c>
      <c r="F205" s="125" t="s">
        <v>997</v>
      </c>
      <c r="G205" s="178">
        <v>45904</v>
      </c>
      <c r="H205" s="178">
        <v>45906</v>
      </c>
      <c r="I205" s="223">
        <v>652395</v>
      </c>
      <c r="J205" s="221"/>
    </row>
    <row r="206" spans="1:10" ht="30" customHeight="1">
      <c r="A206" s="228">
        <v>45903</v>
      </c>
      <c r="B206" s="219">
        <v>32006</v>
      </c>
      <c r="C206" s="220" t="s">
        <v>127</v>
      </c>
      <c r="D206" s="125">
        <v>17356720</v>
      </c>
      <c r="E206" s="220" t="s">
        <v>1433</v>
      </c>
      <c r="F206" s="125" t="s">
        <v>996</v>
      </c>
      <c r="G206" s="178">
        <v>45905</v>
      </c>
      <c r="H206" s="178">
        <v>45906</v>
      </c>
      <c r="I206" s="223">
        <v>652395</v>
      </c>
      <c r="J206" s="221"/>
    </row>
    <row r="207" spans="1:10" ht="30" customHeight="1">
      <c r="A207" s="228">
        <v>45904</v>
      </c>
      <c r="B207" s="219">
        <v>32018</v>
      </c>
      <c r="C207" s="220" t="s">
        <v>115</v>
      </c>
      <c r="D207" s="125">
        <v>17142453</v>
      </c>
      <c r="E207" s="220" t="s">
        <v>1434</v>
      </c>
      <c r="F207" s="125" t="s">
        <v>996</v>
      </c>
      <c r="G207" s="178">
        <v>45903</v>
      </c>
      <c r="H207" s="178">
        <v>45904</v>
      </c>
      <c r="I207" s="223">
        <v>652395</v>
      </c>
      <c r="J207" s="221"/>
    </row>
    <row r="208" spans="1:10" ht="30" customHeight="1">
      <c r="A208" s="228">
        <v>45904</v>
      </c>
      <c r="B208" s="219">
        <v>32019</v>
      </c>
      <c r="C208" s="220" t="s">
        <v>115</v>
      </c>
      <c r="D208" s="125">
        <v>17142453</v>
      </c>
      <c r="E208" s="220" t="s">
        <v>1435</v>
      </c>
      <c r="F208" s="125" t="s">
        <v>997</v>
      </c>
      <c r="G208" s="178">
        <v>45907</v>
      </c>
      <c r="H208" s="178">
        <v>45909</v>
      </c>
      <c r="I208" s="223">
        <v>652395</v>
      </c>
      <c r="J208" s="221"/>
    </row>
    <row r="209" spans="1:10" ht="30" customHeight="1">
      <c r="A209" s="228">
        <v>45908</v>
      </c>
      <c r="B209" s="219">
        <v>32024</v>
      </c>
      <c r="C209" s="220" t="s">
        <v>127</v>
      </c>
      <c r="D209" s="125">
        <v>17356720</v>
      </c>
      <c r="E209" s="220" t="s">
        <v>1264</v>
      </c>
      <c r="F209" s="125" t="s">
        <v>996</v>
      </c>
      <c r="G209" s="178">
        <v>45909</v>
      </c>
      <c r="H209" s="178">
        <v>45910</v>
      </c>
      <c r="I209" s="223">
        <v>652395</v>
      </c>
      <c r="J209" s="221"/>
    </row>
    <row r="210" spans="1:10" ht="30" customHeight="1">
      <c r="A210" s="228">
        <v>45910</v>
      </c>
      <c r="B210" s="219">
        <v>32042</v>
      </c>
      <c r="C210" s="220" t="s">
        <v>115</v>
      </c>
      <c r="D210" s="125">
        <v>17142453</v>
      </c>
      <c r="E210" s="220" t="s">
        <v>1436</v>
      </c>
      <c r="F210" s="125" t="s">
        <v>1251</v>
      </c>
      <c r="G210" s="178">
        <v>45910</v>
      </c>
      <c r="H210" s="178">
        <v>45913</v>
      </c>
      <c r="I210" s="223">
        <v>652395</v>
      </c>
      <c r="J210" s="221"/>
    </row>
    <row r="211" spans="1:10" ht="30" customHeight="1">
      <c r="A211" s="228">
        <v>45912</v>
      </c>
      <c r="B211" s="219">
        <v>32053</v>
      </c>
      <c r="C211" s="220" t="s">
        <v>127</v>
      </c>
      <c r="D211" s="125">
        <v>17356720</v>
      </c>
      <c r="E211" s="220" t="s">
        <v>878</v>
      </c>
      <c r="F211" s="125" t="s">
        <v>997</v>
      </c>
      <c r="G211" s="178">
        <v>45913</v>
      </c>
      <c r="H211" s="178">
        <v>45915</v>
      </c>
      <c r="I211" s="223">
        <v>652395</v>
      </c>
      <c r="J211" s="221"/>
    </row>
    <row r="212" spans="1:10" ht="30" customHeight="1">
      <c r="A212" s="228">
        <v>45912</v>
      </c>
      <c r="B212" s="219">
        <v>32055</v>
      </c>
      <c r="C212" s="220" t="s">
        <v>124</v>
      </c>
      <c r="D212" s="125">
        <v>16771783</v>
      </c>
      <c r="E212" s="220" t="s">
        <v>1437</v>
      </c>
      <c r="F212" s="125" t="s">
        <v>996</v>
      </c>
      <c r="G212" s="178">
        <v>45913</v>
      </c>
      <c r="H212" s="178">
        <v>45914</v>
      </c>
      <c r="I212" s="223">
        <v>652395</v>
      </c>
      <c r="J212" s="221"/>
    </row>
    <row r="213" spans="1:10" ht="30" customHeight="1">
      <c r="A213" s="228">
        <v>45912</v>
      </c>
      <c r="B213" s="219">
        <v>32056</v>
      </c>
      <c r="C213" s="220" t="s">
        <v>124</v>
      </c>
      <c r="D213" s="125">
        <v>16771783</v>
      </c>
      <c r="E213" s="220" t="s">
        <v>1438</v>
      </c>
      <c r="F213" s="125" t="s">
        <v>997</v>
      </c>
      <c r="G213" s="178">
        <v>45913</v>
      </c>
      <c r="H213" s="178">
        <v>45915</v>
      </c>
      <c r="I213" s="223">
        <v>652395</v>
      </c>
      <c r="J213" s="221"/>
    </row>
    <row r="214" spans="1:10" ht="30" customHeight="1">
      <c r="A214" s="228">
        <v>45912</v>
      </c>
      <c r="B214" s="219">
        <v>32057</v>
      </c>
      <c r="C214" s="220" t="s">
        <v>115</v>
      </c>
      <c r="D214" s="125">
        <v>17142453</v>
      </c>
      <c r="E214" s="220" t="s">
        <v>1439</v>
      </c>
      <c r="F214" s="125" t="s">
        <v>996</v>
      </c>
      <c r="G214" s="178">
        <v>45915</v>
      </c>
      <c r="H214" s="178">
        <v>45916</v>
      </c>
      <c r="I214" s="223">
        <v>652395</v>
      </c>
      <c r="J214" s="221"/>
    </row>
    <row r="215" spans="1:10" ht="30" customHeight="1">
      <c r="A215" s="228">
        <v>45916</v>
      </c>
      <c r="B215" s="219">
        <v>32067</v>
      </c>
      <c r="C215" s="220" t="s">
        <v>124</v>
      </c>
      <c r="D215" s="125">
        <v>16771783</v>
      </c>
      <c r="E215" s="220" t="s">
        <v>1440</v>
      </c>
      <c r="F215" s="125" t="s">
        <v>997</v>
      </c>
      <c r="G215" s="178">
        <v>45917</v>
      </c>
      <c r="H215" s="178">
        <v>45919</v>
      </c>
      <c r="I215" s="223">
        <v>652395</v>
      </c>
      <c r="J215" s="221"/>
    </row>
    <row r="216" spans="1:10" ht="30" customHeight="1">
      <c r="A216" s="228">
        <v>45918</v>
      </c>
      <c r="B216" s="219">
        <v>32082</v>
      </c>
      <c r="C216" s="220" t="s">
        <v>124</v>
      </c>
      <c r="D216" s="125">
        <v>16771783</v>
      </c>
      <c r="E216" s="220" t="s">
        <v>1441</v>
      </c>
      <c r="F216" s="125" t="s">
        <v>996</v>
      </c>
      <c r="G216" s="178">
        <v>45919</v>
      </c>
      <c r="H216" s="178">
        <v>45920</v>
      </c>
      <c r="I216" s="223">
        <v>652395</v>
      </c>
      <c r="J216" s="221"/>
    </row>
    <row r="217" spans="1:10" ht="30" customHeight="1">
      <c r="A217" s="228">
        <v>45919</v>
      </c>
      <c r="B217" s="219">
        <v>32090</v>
      </c>
      <c r="C217" s="220" t="s">
        <v>127</v>
      </c>
      <c r="D217" s="125">
        <v>17356720</v>
      </c>
      <c r="E217" s="220" t="s">
        <v>1442</v>
      </c>
      <c r="F217" s="125" t="s">
        <v>997</v>
      </c>
      <c r="G217" s="178">
        <v>45921</v>
      </c>
      <c r="H217" s="178">
        <v>45923</v>
      </c>
      <c r="I217" s="223">
        <v>652395</v>
      </c>
      <c r="J217" s="221"/>
    </row>
    <row r="218" spans="1:10" ht="30" customHeight="1">
      <c r="A218" s="228">
        <v>45919</v>
      </c>
      <c r="B218" s="219">
        <v>32091</v>
      </c>
      <c r="C218" s="220" t="s">
        <v>127</v>
      </c>
      <c r="D218" s="125">
        <v>17356720</v>
      </c>
      <c r="E218" s="220" t="s">
        <v>1443</v>
      </c>
      <c r="F218" s="125" t="s">
        <v>996</v>
      </c>
      <c r="G218" s="178">
        <v>45920</v>
      </c>
      <c r="H218" s="178">
        <v>45921</v>
      </c>
      <c r="I218" s="223">
        <v>652395</v>
      </c>
      <c r="J218" s="221"/>
    </row>
    <row r="219" spans="1:10" ht="30" customHeight="1">
      <c r="A219" s="228">
        <v>45919</v>
      </c>
      <c r="B219" s="219">
        <v>32092</v>
      </c>
      <c r="C219" s="220" t="s">
        <v>127</v>
      </c>
      <c r="D219" s="125">
        <v>17356720</v>
      </c>
      <c r="E219" s="220" t="s">
        <v>1444</v>
      </c>
      <c r="F219" s="125" t="s">
        <v>996</v>
      </c>
      <c r="G219" s="178">
        <v>45915</v>
      </c>
      <c r="H219" s="178">
        <v>45916</v>
      </c>
      <c r="I219" s="223">
        <v>652395</v>
      </c>
      <c r="J219" s="221"/>
    </row>
    <row r="220" spans="1:10" ht="30" customHeight="1">
      <c r="A220" s="228">
        <v>45922</v>
      </c>
      <c r="B220" s="219">
        <v>32104</v>
      </c>
      <c r="C220" s="220" t="s">
        <v>127</v>
      </c>
      <c r="D220" s="125">
        <v>17356720</v>
      </c>
      <c r="E220" s="220" t="s">
        <v>1442</v>
      </c>
      <c r="F220" s="125" t="s">
        <v>1251</v>
      </c>
      <c r="G220" s="178">
        <v>45923</v>
      </c>
      <c r="H220" s="178">
        <v>45926</v>
      </c>
      <c r="I220" s="223">
        <v>652395</v>
      </c>
      <c r="J220" s="221"/>
    </row>
    <row r="221" spans="1:10" ht="30" customHeight="1">
      <c r="A221" s="228">
        <v>45924</v>
      </c>
      <c r="B221" s="219">
        <v>32118</v>
      </c>
      <c r="C221" s="220" t="s">
        <v>127</v>
      </c>
      <c r="D221" s="125">
        <v>17356720</v>
      </c>
      <c r="E221" s="220" t="s">
        <v>1261</v>
      </c>
      <c r="F221" s="125" t="s">
        <v>997</v>
      </c>
      <c r="G221" s="178">
        <v>45925</v>
      </c>
      <c r="H221" s="178">
        <v>45927</v>
      </c>
      <c r="I221" s="223">
        <v>652395</v>
      </c>
      <c r="J221" s="221"/>
    </row>
    <row r="222" spans="1:10" ht="30" customHeight="1">
      <c r="A222" s="228">
        <v>45925</v>
      </c>
      <c r="B222" s="219">
        <v>32127</v>
      </c>
      <c r="C222" s="220" t="s">
        <v>127</v>
      </c>
      <c r="D222" s="125">
        <v>17356720</v>
      </c>
      <c r="E222" s="220" t="s">
        <v>1445</v>
      </c>
      <c r="F222" s="125" t="s">
        <v>997</v>
      </c>
      <c r="G222" s="178">
        <v>45926</v>
      </c>
      <c r="H222" s="178">
        <v>45928</v>
      </c>
      <c r="I222" s="223">
        <v>652395</v>
      </c>
      <c r="J222" s="221"/>
    </row>
    <row r="223" spans="1:10" ht="30" customHeight="1">
      <c r="A223" s="228">
        <v>45926</v>
      </c>
      <c r="B223" s="219">
        <v>32132</v>
      </c>
      <c r="C223" s="220" t="s">
        <v>127</v>
      </c>
      <c r="D223" s="125">
        <v>17356720</v>
      </c>
      <c r="E223" s="220" t="s">
        <v>1002</v>
      </c>
      <c r="F223" s="125" t="s">
        <v>997</v>
      </c>
      <c r="G223" s="178">
        <v>45926</v>
      </c>
      <c r="H223" s="178">
        <v>45928</v>
      </c>
      <c r="I223" s="223">
        <v>652395</v>
      </c>
      <c r="J223" s="221"/>
    </row>
    <row r="224" spans="1:10" ht="30" customHeight="1">
      <c r="A224" s="228">
        <v>45926</v>
      </c>
      <c r="B224" s="219">
        <v>32133</v>
      </c>
      <c r="C224" s="220" t="s">
        <v>127</v>
      </c>
      <c r="D224" s="125">
        <v>17356720</v>
      </c>
      <c r="E224" s="220" t="s">
        <v>1446</v>
      </c>
      <c r="F224" s="125" t="s">
        <v>996</v>
      </c>
      <c r="G224" s="178">
        <v>45929</v>
      </c>
      <c r="H224" s="178">
        <v>45930</v>
      </c>
      <c r="I224" s="223">
        <v>652395</v>
      </c>
      <c r="J224" s="221"/>
    </row>
    <row r="225" spans="1:10" ht="30" customHeight="1">
      <c r="A225" s="228">
        <v>45926</v>
      </c>
      <c r="B225" s="219">
        <v>32143</v>
      </c>
      <c r="C225" s="220" t="s">
        <v>115</v>
      </c>
      <c r="D225" s="125">
        <v>17142453</v>
      </c>
      <c r="E225" s="220" t="s">
        <v>1447</v>
      </c>
      <c r="F225" s="125" t="s">
        <v>997</v>
      </c>
      <c r="G225" s="178">
        <v>45929</v>
      </c>
      <c r="H225" s="178">
        <v>45931</v>
      </c>
      <c r="I225" s="223">
        <v>652395</v>
      </c>
      <c r="J225" s="221"/>
    </row>
    <row r="226" spans="1:10" ht="30" customHeight="1">
      <c r="A226" s="228">
        <v>45929</v>
      </c>
      <c r="B226" s="219">
        <v>32155</v>
      </c>
      <c r="C226" s="220" t="s">
        <v>124</v>
      </c>
      <c r="D226" s="125">
        <v>16771783</v>
      </c>
      <c r="E226" s="220" t="s">
        <v>1448</v>
      </c>
      <c r="F226" s="125" t="s">
        <v>997</v>
      </c>
      <c r="G226" s="178">
        <v>45929</v>
      </c>
      <c r="H226" s="178">
        <v>45931</v>
      </c>
      <c r="I226" s="223">
        <v>652395</v>
      </c>
      <c r="J226" s="221"/>
    </row>
    <row r="227" spans="1:10" ht="30" customHeight="1">
      <c r="A227" s="300" t="s">
        <v>588</v>
      </c>
      <c r="B227" s="300"/>
      <c r="C227" s="300"/>
      <c r="D227" s="300"/>
      <c r="E227" s="300"/>
      <c r="F227" s="300"/>
      <c r="G227" s="300"/>
      <c r="H227" s="300"/>
      <c r="I227" s="229">
        <v>15005085</v>
      </c>
      <c r="J227" s="221"/>
    </row>
    <row r="228" spans="1:10" ht="15.75" customHeight="1">
      <c r="I228" s="10"/>
    </row>
    <row r="229" spans="1:10" s="257" customFormat="1" ht="21.75" customHeight="1">
      <c r="A229" s="267" t="s">
        <v>1579</v>
      </c>
      <c r="B229" s="268"/>
      <c r="C229" s="268"/>
      <c r="D229" s="268"/>
      <c r="E229" s="268"/>
      <c r="F229" s="268"/>
      <c r="G229" s="268"/>
      <c r="H229" s="268"/>
      <c r="I229" s="268"/>
      <c r="J229" s="268"/>
    </row>
    <row r="230" spans="1:10" s="257" customFormat="1" ht="21.75" customHeight="1">
      <c r="A230" s="275" t="s">
        <v>1232</v>
      </c>
      <c r="B230" s="275" t="s">
        <v>4</v>
      </c>
      <c r="C230" s="275" t="s">
        <v>1233</v>
      </c>
      <c r="D230" s="275" t="s">
        <v>6</v>
      </c>
      <c r="E230" s="275" t="s">
        <v>1234</v>
      </c>
      <c r="F230" s="285" t="s">
        <v>9</v>
      </c>
      <c r="G230" s="286"/>
      <c r="H230" s="287"/>
      <c r="I230" s="288" t="s">
        <v>1235</v>
      </c>
      <c r="J230" s="278" t="s">
        <v>1236</v>
      </c>
    </row>
    <row r="231" spans="1:10" s="257" customFormat="1" ht="21.75" customHeight="1">
      <c r="A231" s="273"/>
      <c r="B231" s="273"/>
      <c r="C231" s="273"/>
      <c r="D231" s="301"/>
      <c r="E231" s="273"/>
      <c r="F231" s="119" t="s">
        <v>113</v>
      </c>
      <c r="G231" s="170" t="s">
        <v>13</v>
      </c>
      <c r="H231" s="170" t="s">
        <v>14</v>
      </c>
      <c r="I231" s="279"/>
      <c r="J231" s="284"/>
    </row>
    <row r="232" spans="1:10" s="257" customFormat="1" ht="30" customHeight="1">
      <c r="A232" s="228">
        <v>45932</v>
      </c>
      <c r="B232" s="219">
        <v>32173</v>
      </c>
      <c r="C232" s="220" t="s">
        <v>127</v>
      </c>
      <c r="D232" s="125">
        <v>17356720</v>
      </c>
      <c r="E232" s="220" t="s">
        <v>1580</v>
      </c>
      <c r="F232" s="125" t="s">
        <v>996</v>
      </c>
      <c r="G232" s="178">
        <v>45931</v>
      </c>
      <c r="H232" s="178">
        <v>45932</v>
      </c>
      <c r="I232" s="223">
        <v>652395</v>
      </c>
      <c r="J232" s="221"/>
    </row>
    <row r="233" spans="1:10" s="257" customFormat="1" ht="30" customHeight="1">
      <c r="A233" s="228">
        <v>45933</v>
      </c>
      <c r="B233" s="219">
        <v>32184</v>
      </c>
      <c r="C233" s="220" t="s">
        <v>174</v>
      </c>
      <c r="D233" s="125">
        <v>16771783</v>
      </c>
      <c r="E233" s="220" t="s">
        <v>1256</v>
      </c>
      <c r="F233" s="125" t="s">
        <v>997</v>
      </c>
      <c r="G233" s="178">
        <v>45933</v>
      </c>
      <c r="H233" s="178">
        <v>45935</v>
      </c>
      <c r="I233" s="223">
        <v>652395</v>
      </c>
      <c r="J233" s="221"/>
    </row>
    <row r="234" spans="1:10" s="257" customFormat="1" ht="30" customHeight="1">
      <c r="A234" s="228">
        <v>45933</v>
      </c>
      <c r="B234" s="219">
        <v>32185</v>
      </c>
      <c r="C234" s="220" t="s">
        <v>127</v>
      </c>
      <c r="D234" s="125">
        <v>17356720</v>
      </c>
      <c r="E234" s="220" t="s">
        <v>1581</v>
      </c>
      <c r="F234" s="125" t="s">
        <v>996</v>
      </c>
      <c r="G234" s="178">
        <v>45935</v>
      </c>
      <c r="H234" s="178">
        <v>45936</v>
      </c>
      <c r="I234" s="223">
        <v>652395</v>
      </c>
      <c r="J234" s="221"/>
    </row>
    <row r="235" spans="1:10" s="257" customFormat="1" ht="30" customHeight="1">
      <c r="A235" s="228">
        <v>45933</v>
      </c>
      <c r="B235" s="219">
        <v>32186</v>
      </c>
      <c r="C235" s="220" t="s">
        <v>127</v>
      </c>
      <c r="D235" s="125">
        <v>17356720</v>
      </c>
      <c r="E235" s="220" t="s">
        <v>1582</v>
      </c>
      <c r="F235" s="125" t="s">
        <v>996</v>
      </c>
      <c r="G235" s="178">
        <v>45935</v>
      </c>
      <c r="H235" s="178">
        <v>45936</v>
      </c>
      <c r="I235" s="223">
        <v>652395</v>
      </c>
      <c r="J235" s="221"/>
    </row>
    <row r="236" spans="1:10" s="257" customFormat="1" ht="30" customHeight="1">
      <c r="A236" s="228">
        <v>45936</v>
      </c>
      <c r="B236" s="219">
        <v>32200</v>
      </c>
      <c r="C236" s="220" t="s">
        <v>127</v>
      </c>
      <c r="D236" s="125">
        <v>17356720</v>
      </c>
      <c r="E236" s="220" t="s">
        <v>1446</v>
      </c>
      <c r="F236" s="125" t="s">
        <v>997</v>
      </c>
      <c r="G236" s="178">
        <v>45937</v>
      </c>
      <c r="H236" s="178">
        <v>45939</v>
      </c>
      <c r="I236" s="223">
        <v>652395</v>
      </c>
      <c r="J236" s="221"/>
    </row>
    <row r="237" spans="1:10" s="257" customFormat="1" ht="30" customHeight="1">
      <c r="A237" s="228">
        <v>45937</v>
      </c>
      <c r="B237" s="219">
        <v>32210</v>
      </c>
      <c r="C237" s="220" t="s">
        <v>127</v>
      </c>
      <c r="D237" s="125">
        <v>17356720</v>
      </c>
      <c r="E237" s="220" t="s">
        <v>1366</v>
      </c>
      <c r="F237" s="125" t="s">
        <v>997</v>
      </c>
      <c r="G237" s="178">
        <v>45938</v>
      </c>
      <c r="H237" s="178">
        <v>45940</v>
      </c>
      <c r="I237" s="223">
        <v>652395</v>
      </c>
      <c r="J237" s="221"/>
    </row>
    <row r="238" spans="1:10" s="257" customFormat="1" ht="30" customHeight="1">
      <c r="A238" s="228">
        <v>45937</v>
      </c>
      <c r="B238" s="219">
        <v>32217</v>
      </c>
      <c r="C238" s="220" t="s">
        <v>174</v>
      </c>
      <c r="D238" s="125">
        <v>16771783</v>
      </c>
      <c r="E238" s="220" t="s">
        <v>1583</v>
      </c>
      <c r="F238" s="125" t="s">
        <v>996</v>
      </c>
      <c r="G238" s="178">
        <v>45936</v>
      </c>
      <c r="H238" s="178">
        <v>45937</v>
      </c>
      <c r="I238" s="223">
        <v>652395</v>
      </c>
      <c r="J238" s="221"/>
    </row>
    <row r="239" spans="1:10" s="257" customFormat="1" ht="30" customHeight="1">
      <c r="A239" s="228">
        <v>45940</v>
      </c>
      <c r="B239" s="219">
        <v>32240</v>
      </c>
      <c r="C239" s="220" t="s">
        <v>174</v>
      </c>
      <c r="D239" s="125">
        <v>16771783</v>
      </c>
      <c r="E239" s="220" t="s">
        <v>1584</v>
      </c>
      <c r="F239" s="125" t="s">
        <v>996</v>
      </c>
      <c r="G239" s="178">
        <v>45943</v>
      </c>
      <c r="H239" s="178">
        <v>45944</v>
      </c>
      <c r="I239" s="223">
        <v>652395</v>
      </c>
      <c r="J239" s="221"/>
    </row>
    <row r="240" spans="1:10" s="257" customFormat="1" ht="30" customHeight="1">
      <c r="A240" s="228">
        <v>45940</v>
      </c>
      <c r="B240" s="219">
        <v>32241</v>
      </c>
      <c r="C240" s="220" t="s">
        <v>127</v>
      </c>
      <c r="D240" s="125">
        <v>17356720</v>
      </c>
      <c r="E240" s="220" t="s">
        <v>1585</v>
      </c>
      <c r="F240" s="125" t="s">
        <v>996</v>
      </c>
      <c r="G240" s="178">
        <v>45941</v>
      </c>
      <c r="H240" s="178">
        <v>45942</v>
      </c>
      <c r="I240" s="223">
        <v>652395</v>
      </c>
      <c r="J240" s="221"/>
    </row>
    <row r="241" spans="1:10" s="257" customFormat="1" ht="30" customHeight="1">
      <c r="A241" s="228">
        <v>45940</v>
      </c>
      <c r="B241" s="219">
        <v>32242</v>
      </c>
      <c r="C241" s="220" t="s">
        <v>127</v>
      </c>
      <c r="D241" s="125">
        <v>17356720</v>
      </c>
      <c r="E241" s="220" t="s">
        <v>1586</v>
      </c>
      <c r="F241" s="125" t="s">
        <v>996</v>
      </c>
      <c r="G241" s="178">
        <v>45942</v>
      </c>
      <c r="H241" s="178">
        <v>45943</v>
      </c>
      <c r="I241" s="223">
        <v>652395</v>
      </c>
      <c r="J241" s="221"/>
    </row>
    <row r="242" spans="1:10" s="257" customFormat="1" ht="30" customHeight="1">
      <c r="A242" s="228">
        <v>45940</v>
      </c>
      <c r="B242" s="219">
        <v>32243</v>
      </c>
      <c r="C242" s="220" t="s">
        <v>127</v>
      </c>
      <c r="D242" s="125">
        <v>17356720</v>
      </c>
      <c r="E242" s="220" t="s">
        <v>1582</v>
      </c>
      <c r="F242" s="125" t="s">
        <v>996</v>
      </c>
      <c r="G242" s="178">
        <v>45941</v>
      </c>
      <c r="H242" s="178">
        <v>45942</v>
      </c>
      <c r="I242" s="223">
        <v>652395</v>
      </c>
      <c r="J242" s="221"/>
    </row>
    <row r="243" spans="1:10" s="257" customFormat="1" ht="30" customHeight="1">
      <c r="A243" s="228">
        <v>45944</v>
      </c>
      <c r="B243" s="219">
        <v>32264</v>
      </c>
      <c r="C243" s="220" t="s">
        <v>174</v>
      </c>
      <c r="D243" s="125">
        <v>16771783</v>
      </c>
      <c r="E243" s="220" t="s">
        <v>1001</v>
      </c>
      <c r="F243" s="125" t="s">
        <v>997</v>
      </c>
      <c r="G243" s="178">
        <v>45945</v>
      </c>
      <c r="H243" s="178">
        <v>45947</v>
      </c>
      <c r="I243" s="223">
        <v>652395</v>
      </c>
      <c r="J243" s="221"/>
    </row>
    <row r="244" spans="1:10" s="257" customFormat="1" ht="30" customHeight="1">
      <c r="A244" s="228">
        <v>45945</v>
      </c>
      <c r="B244" s="219">
        <v>32276</v>
      </c>
      <c r="C244" s="220" t="s">
        <v>174</v>
      </c>
      <c r="D244" s="125">
        <v>16771783</v>
      </c>
      <c r="E244" s="220" t="s">
        <v>1433</v>
      </c>
      <c r="F244" s="125" t="s">
        <v>996</v>
      </c>
      <c r="G244" s="178">
        <v>45946</v>
      </c>
      <c r="H244" s="178">
        <v>45947</v>
      </c>
      <c r="I244" s="223">
        <v>652395</v>
      </c>
      <c r="J244" s="221"/>
    </row>
    <row r="245" spans="1:10" s="257" customFormat="1" ht="30" customHeight="1">
      <c r="A245" s="228">
        <v>45946</v>
      </c>
      <c r="B245" s="219">
        <v>32282</v>
      </c>
      <c r="C245" s="220" t="s">
        <v>127</v>
      </c>
      <c r="D245" s="125">
        <v>17356720</v>
      </c>
      <c r="E245" s="220" t="s">
        <v>1587</v>
      </c>
      <c r="F245" s="125" t="s">
        <v>997</v>
      </c>
      <c r="G245" s="178">
        <v>45948</v>
      </c>
      <c r="H245" s="178">
        <v>45950</v>
      </c>
      <c r="I245" s="223">
        <v>652395</v>
      </c>
      <c r="J245" s="221"/>
    </row>
    <row r="246" spans="1:10" s="257" customFormat="1" ht="30" customHeight="1">
      <c r="A246" s="228">
        <v>45946</v>
      </c>
      <c r="B246" s="219">
        <v>32283</v>
      </c>
      <c r="C246" s="220" t="s">
        <v>127</v>
      </c>
      <c r="D246" s="125">
        <v>17356720</v>
      </c>
      <c r="E246" s="220" t="s">
        <v>1585</v>
      </c>
      <c r="F246" s="125" t="s">
        <v>997</v>
      </c>
      <c r="G246" s="178">
        <v>45945</v>
      </c>
      <c r="H246" s="178">
        <v>45947</v>
      </c>
      <c r="I246" s="223">
        <v>652395</v>
      </c>
      <c r="J246" s="221"/>
    </row>
    <row r="247" spans="1:10" s="257" customFormat="1" ht="30" customHeight="1">
      <c r="A247" s="228">
        <v>45947</v>
      </c>
      <c r="B247" s="219">
        <v>32293</v>
      </c>
      <c r="C247" s="220" t="s">
        <v>127</v>
      </c>
      <c r="D247" s="125">
        <v>17356720</v>
      </c>
      <c r="E247" s="220" t="s">
        <v>1588</v>
      </c>
      <c r="F247" s="125" t="s">
        <v>997</v>
      </c>
      <c r="G247" s="178">
        <v>45950</v>
      </c>
      <c r="H247" s="178">
        <v>45952</v>
      </c>
      <c r="I247" s="223">
        <v>652395</v>
      </c>
      <c r="J247" s="221"/>
    </row>
    <row r="248" spans="1:10" s="257" customFormat="1" ht="30" customHeight="1">
      <c r="A248" s="228">
        <v>45947</v>
      </c>
      <c r="B248" s="219">
        <v>32294</v>
      </c>
      <c r="C248" s="220" t="s">
        <v>127</v>
      </c>
      <c r="D248" s="125">
        <v>17356720</v>
      </c>
      <c r="E248" s="220" t="s">
        <v>1365</v>
      </c>
      <c r="F248" s="125" t="s">
        <v>996</v>
      </c>
      <c r="G248" s="178">
        <v>45951</v>
      </c>
      <c r="H248" s="178">
        <v>45952</v>
      </c>
      <c r="I248" s="223">
        <v>652395</v>
      </c>
      <c r="J248" s="221"/>
    </row>
    <row r="249" spans="1:10" s="257" customFormat="1" ht="30" customHeight="1">
      <c r="A249" s="228">
        <v>45947</v>
      </c>
      <c r="B249" s="219">
        <v>32295</v>
      </c>
      <c r="C249" s="220" t="s">
        <v>127</v>
      </c>
      <c r="D249" s="125">
        <v>17356720</v>
      </c>
      <c r="E249" s="220" t="s">
        <v>1589</v>
      </c>
      <c r="F249" s="125" t="s">
        <v>996</v>
      </c>
      <c r="G249" s="178">
        <v>45950</v>
      </c>
      <c r="H249" s="178">
        <v>45951</v>
      </c>
      <c r="I249" s="223">
        <v>652395</v>
      </c>
      <c r="J249" s="221"/>
    </row>
    <row r="250" spans="1:10" s="257" customFormat="1" ht="30" customHeight="1">
      <c r="A250" s="228">
        <v>45951</v>
      </c>
      <c r="B250" s="219">
        <v>32315</v>
      </c>
      <c r="C250" s="220" t="s">
        <v>115</v>
      </c>
      <c r="D250" s="125">
        <v>17142453</v>
      </c>
      <c r="E250" s="220" t="s">
        <v>1590</v>
      </c>
      <c r="F250" s="125" t="s">
        <v>997</v>
      </c>
      <c r="G250" s="178">
        <v>45952</v>
      </c>
      <c r="H250" s="178">
        <v>45954</v>
      </c>
      <c r="I250" s="223">
        <v>652395</v>
      </c>
      <c r="J250" s="221"/>
    </row>
    <row r="251" spans="1:10" s="257" customFormat="1" ht="30" customHeight="1">
      <c r="A251" s="228">
        <v>45953</v>
      </c>
      <c r="B251" s="219">
        <v>32333</v>
      </c>
      <c r="C251" s="220" t="s">
        <v>115</v>
      </c>
      <c r="D251" s="125">
        <v>17142453</v>
      </c>
      <c r="E251" s="220" t="s">
        <v>1591</v>
      </c>
      <c r="F251" s="125" t="s">
        <v>996</v>
      </c>
      <c r="G251" s="178">
        <v>45957</v>
      </c>
      <c r="H251" s="178">
        <v>45958</v>
      </c>
      <c r="I251" s="223">
        <v>652395</v>
      </c>
      <c r="J251" s="221"/>
    </row>
    <row r="252" spans="1:10" s="257" customFormat="1" ht="30" customHeight="1">
      <c r="A252" s="228">
        <v>45953</v>
      </c>
      <c r="B252" s="219">
        <v>32334</v>
      </c>
      <c r="C252" s="220" t="s">
        <v>115</v>
      </c>
      <c r="D252" s="125">
        <v>17142453</v>
      </c>
      <c r="E252" s="220" t="s">
        <v>1592</v>
      </c>
      <c r="F252" s="125" t="s">
        <v>996</v>
      </c>
      <c r="G252" s="178">
        <v>45954</v>
      </c>
      <c r="H252" s="178">
        <v>45955</v>
      </c>
      <c r="I252" s="223">
        <v>652395</v>
      </c>
      <c r="J252" s="221"/>
    </row>
    <row r="253" spans="1:10" s="257" customFormat="1" ht="30" customHeight="1">
      <c r="A253" s="228">
        <v>45953</v>
      </c>
      <c r="B253" s="219">
        <v>32335</v>
      </c>
      <c r="C253" s="220" t="s">
        <v>127</v>
      </c>
      <c r="D253" s="125">
        <v>17356720</v>
      </c>
      <c r="E253" s="220" t="s">
        <v>1438</v>
      </c>
      <c r="F253" s="125" t="s">
        <v>997</v>
      </c>
      <c r="G253" s="178">
        <v>45956</v>
      </c>
      <c r="H253" s="178">
        <v>45958</v>
      </c>
      <c r="I253" s="223">
        <v>652395</v>
      </c>
      <c r="J253" s="221"/>
    </row>
    <row r="254" spans="1:10" s="257" customFormat="1" ht="30" customHeight="1">
      <c r="A254" s="228">
        <v>45953</v>
      </c>
      <c r="B254" s="219">
        <v>32339</v>
      </c>
      <c r="C254" s="220" t="s">
        <v>124</v>
      </c>
      <c r="D254" s="125">
        <v>16771783</v>
      </c>
      <c r="E254" s="220" t="s">
        <v>1448</v>
      </c>
      <c r="F254" s="125" t="s">
        <v>996</v>
      </c>
      <c r="G254" s="178">
        <v>45955</v>
      </c>
      <c r="H254" s="178">
        <v>45956</v>
      </c>
      <c r="I254" s="223">
        <v>652395</v>
      </c>
      <c r="J254" s="221"/>
    </row>
    <row r="255" spans="1:10" s="257" customFormat="1" ht="30" customHeight="1">
      <c r="A255" s="228">
        <v>45958</v>
      </c>
      <c r="B255" s="219">
        <v>32366</v>
      </c>
      <c r="C255" s="220" t="s">
        <v>115</v>
      </c>
      <c r="D255" s="125">
        <v>17142453</v>
      </c>
      <c r="E255" s="220" t="s">
        <v>1593</v>
      </c>
      <c r="F255" s="125" t="s">
        <v>997</v>
      </c>
      <c r="G255" s="178">
        <v>45959</v>
      </c>
      <c r="H255" s="178">
        <v>45961</v>
      </c>
      <c r="I255" s="223">
        <v>652395</v>
      </c>
      <c r="J255" s="221"/>
    </row>
    <row r="256" spans="1:10" s="257" customFormat="1" ht="30" customHeight="1">
      <c r="A256" s="228">
        <v>45958</v>
      </c>
      <c r="B256" s="219">
        <v>32367</v>
      </c>
      <c r="C256" s="220" t="s">
        <v>115</v>
      </c>
      <c r="D256" s="125">
        <v>17142453</v>
      </c>
      <c r="E256" s="220" t="s">
        <v>1594</v>
      </c>
      <c r="F256" s="125" t="s">
        <v>997</v>
      </c>
      <c r="G256" s="178">
        <v>45957</v>
      </c>
      <c r="H256" s="178">
        <v>45959</v>
      </c>
      <c r="I256" s="223">
        <v>652395</v>
      </c>
      <c r="J256" s="221"/>
    </row>
    <row r="257" spans="1:10" s="257" customFormat="1" ht="30" customHeight="1">
      <c r="A257" s="228">
        <v>45961</v>
      </c>
      <c r="B257" s="219">
        <v>32385</v>
      </c>
      <c r="C257" s="220" t="s">
        <v>127</v>
      </c>
      <c r="D257" s="125">
        <v>17356720</v>
      </c>
      <c r="E257" s="220" t="s">
        <v>1010</v>
      </c>
      <c r="F257" s="125" t="s">
        <v>997</v>
      </c>
      <c r="G257" s="178">
        <v>45963</v>
      </c>
      <c r="H257" s="178">
        <v>45965</v>
      </c>
      <c r="I257" s="223">
        <v>652395</v>
      </c>
      <c r="J257" s="221"/>
    </row>
    <row r="258" spans="1:10" s="257" customFormat="1" ht="30" customHeight="1">
      <c r="A258" s="228">
        <v>45961</v>
      </c>
      <c r="B258" s="219">
        <v>32386</v>
      </c>
      <c r="C258" s="220" t="s">
        <v>127</v>
      </c>
      <c r="D258" s="125">
        <v>17356720</v>
      </c>
      <c r="E258" s="220" t="s">
        <v>1595</v>
      </c>
      <c r="F258" s="125" t="s">
        <v>997</v>
      </c>
      <c r="G258" s="178">
        <v>45963</v>
      </c>
      <c r="H258" s="178">
        <v>45965</v>
      </c>
      <c r="I258" s="223">
        <v>652395</v>
      </c>
      <c r="J258" s="221"/>
    </row>
    <row r="259" spans="1:10" s="257" customFormat="1" ht="30" customHeight="1">
      <c r="A259" s="228">
        <v>45961</v>
      </c>
      <c r="B259" s="219">
        <v>32387</v>
      </c>
      <c r="C259" s="220" t="s">
        <v>127</v>
      </c>
      <c r="D259" s="125">
        <v>17356720</v>
      </c>
      <c r="E259" s="220" t="s">
        <v>1589</v>
      </c>
      <c r="F259" s="125" t="s">
        <v>996</v>
      </c>
      <c r="G259" s="178">
        <v>45959</v>
      </c>
      <c r="H259" s="178">
        <v>45960</v>
      </c>
      <c r="I259" s="223">
        <v>652395</v>
      </c>
      <c r="J259" s="221"/>
    </row>
    <row r="260" spans="1:10" s="257" customFormat="1" ht="30" customHeight="1">
      <c r="A260" s="300" t="s">
        <v>588</v>
      </c>
      <c r="B260" s="300"/>
      <c r="C260" s="300"/>
      <c r="D260" s="300"/>
      <c r="E260" s="300"/>
      <c r="F260" s="300"/>
      <c r="G260" s="300"/>
      <c r="H260" s="300"/>
      <c r="I260" s="229">
        <v>18267060</v>
      </c>
      <c r="J260" s="221"/>
    </row>
    <row r="261" spans="1:10" s="257" customFormat="1" ht="15.75" customHeight="1">
      <c r="I261" s="10"/>
    </row>
    <row r="262" spans="1:10" s="257" customFormat="1" ht="15.75" customHeight="1">
      <c r="I262" s="10"/>
    </row>
    <row r="263" spans="1:10" s="257" customFormat="1" ht="15.75" customHeight="1">
      <c r="I263" s="10"/>
    </row>
    <row r="264" spans="1:10" ht="15.75" customHeight="1">
      <c r="I264" s="10"/>
    </row>
    <row r="265" spans="1:10" s="257" customFormat="1" ht="15.75" customHeight="1">
      <c r="I265" s="10"/>
    </row>
    <row r="266" spans="1:10" ht="15.75" customHeight="1">
      <c r="I266" s="10"/>
    </row>
    <row r="267" spans="1:10" ht="15.75" customHeight="1">
      <c r="I267" s="10"/>
    </row>
    <row r="268" spans="1:10" ht="15.75" customHeight="1">
      <c r="I268" s="10"/>
    </row>
    <row r="269" spans="1:10" ht="15.75" customHeight="1">
      <c r="I269" s="10"/>
    </row>
    <row r="270" spans="1:10" ht="15.75" customHeight="1">
      <c r="I270" s="10"/>
    </row>
    <row r="271" spans="1:10" ht="15.75" customHeight="1">
      <c r="I271" s="10"/>
    </row>
    <row r="272" spans="1:10" ht="15.75" customHeight="1">
      <c r="I272" s="10"/>
    </row>
    <row r="273" spans="9:9" ht="15.75" customHeight="1">
      <c r="I273" s="10"/>
    </row>
    <row r="274" spans="9:9" ht="15.75" customHeight="1">
      <c r="I274" s="10"/>
    </row>
    <row r="275" spans="9:9" ht="15.75" customHeight="1">
      <c r="I275" s="10"/>
    </row>
    <row r="276" spans="9:9" ht="15.75" customHeight="1">
      <c r="I276" s="10"/>
    </row>
    <row r="277" spans="9:9" ht="15.75" customHeight="1">
      <c r="I277" s="10"/>
    </row>
    <row r="278" spans="9:9" ht="15.75" customHeight="1">
      <c r="I278" s="10"/>
    </row>
    <row r="279" spans="9:9" ht="15.75" customHeight="1">
      <c r="I279" s="10"/>
    </row>
    <row r="280" spans="9:9" ht="15.75" customHeight="1">
      <c r="I280" s="10"/>
    </row>
    <row r="281" spans="9:9" ht="15.75" customHeight="1">
      <c r="I281" s="10"/>
    </row>
    <row r="282" spans="9:9" ht="15.75" customHeight="1">
      <c r="I282" s="10"/>
    </row>
    <row r="283" spans="9:9" ht="15.75" customHeight="1">
      <c r="I283" s="10"/>
    </row>
    <row r="284" spans="9:9" ht="15.75" customHeight="1">
      <c r="I284" s="10"/>
    </row>
    <row r="285" spans="9:9" ht="15.75" customHeight="1">
      <c r="I285" s="10"/>
    </row>
    <row r="286" spans="9:9" ht="15.75" customHeight="1">
      <c r="I286" s="10"/>
    </row>
    <row r="287" spans="9:9" ht="15.75" customHeight="1">
      <c r="I287" s="10"/>
    </row>
    <row r="288" spans="9:9" ht="15.75" customHeight="1">
      <c r="I288" s="10"/>
    </row>
    <row r="289" spans="9:9" ht="15.75" customHeight="1">
      <c r="I289" s="10"/>
    </row>
    <row r="290" spans="9:9" ht="15.75" customHeight="1">
      <c r="I290" s="10"/>
    </row>
    <row r="291" spans="9:9" ht="15.75" customHeight="1">
      <c r="I291" s="10"/>
    </row>
    <row r="292" spans="9:9" ht="15.75" customHeight="1">
      <c r="I292" s="10"/>
    </row>
    <row r="293" spans="9:9" ht="15.75" customHeight="1">
      <c r="I293" s="10"/>
    </row>
    <row r="294" spans="9:9" ht="15.75" customHeight="1">
      <c r="I294" s="10"/>
    </row>
    <row r="295" spans="9:9" ht="15.75" customHeight="1">
      <c r="I295" s="10"/>
    </row>
    <row r="296" spans="9:9" ht="15.75" customHeight="1">
      <c r="I296" s="10"/>
    </row>
    <row r="297" spans="9:9" ht="15.75" customHeight="1">
      <c r="I297" s="10"/>
    </row>
    <row r="298" spans="9:9" ht="15.75" customHeight="1">
      <c r="I298" s="10"/>
    </row>
    <row r="299" spans="9:9" ht="15.75" customHeight="1">
      <c r="I299" s="10"/>
    </row>
    <row r="300" spans="9:9" ht="15.75" customHeight="1">
      <c r="I300" s="10"/>
    </row>
    <row r="301" spans="9:9" ht="15.75" customHeight="1">
      <c r="I301" s="10"/>
    </row>
    <row r="302" spans="9:9" ht="15.75" customHeight="1">
      <c r="I302" s="10"/>
    </row>
    <row r="303" spans="9:9" ht="15.75" customHeight="1">
      <c r="I303" s="10"/>
    </row>
    <row r="304" spans="9:9" ht="15.75" customHeight="1">
      <c r="I304" s="10"/>
    </row>
    <row r="305" spans="9:9" ht="15.75" customHeight="1">
      <c r="I305" s="10"/>
    </row>
    <row r="306" spans="9:9" ht="15.75" customHeight="1">
      <c r="I306" s="10"/>
    </row>
    <row r="307" spans="9:9" ht="15.75" customHeight="1">
      <c r="I307" s="10"/>
    </row>
    <row r="308" spans="9:9" ht="15.75" customHeight="1">
      <c r="I308" s="10"/>
    </row>
    <row r="309" spans="9:9" ht="15.75" customHeight="1">
      <c r="I309" s="10"/>
    </row>
    <row r="310" spans="9:9" ht="15.75" customHeight="1">
      <c r="I310" s="10"/>
    </row>
    <row r="311" spans="9:9" ht="15.75" customHeight="1">
      <c r="I311" s="10"/>
    </row>
    <row r="312" spans="9:9" ht="15.75" customHeight="1">
      <c r="I312" s="10"/>
    </row>
    <row r="313" spans="9:9" ht="15.75" customHeight="1">
      <c r="I313" s="10"/>
    </row>
    <row r="314" spans="9:9" ht="15.75" customHeight="1">
      <c r="I314" s="10"/>
    </row>
    <row r="315" spans="9:9" ht="15.75" customHeight="1">
      <c r="I315" s="10"/>
    </row>
    <row r="316" spans="9:9" ht="15.75" customHeight="1">
      <c r="I316" s="10"/>
    </row>
    <row r="317" spans="9:9" ht="15.75" customHeight="1">
      <c r="I317" s="10"/>
    </row>
    <row r="318" spans="9:9" ht="15.75" customHeight="1">
      <c r="I318" s="10"/>
    </row>
    <row r="319" spans="9:9" ht="15.75" customHeight="1">
      <c r="I319" s="10"/>
    </row>
    <row r="320" spans="9:9" ht="15.75" customHeight="1">
      <c r="I320" s="10"/>
    </row>
    <row r="321" spans="9:9" ht="15.75" customHeight="1">
      <c r="I321" s="10"/>
    </row>
    <row r="322" spans="9:9" ht="15.75" customHeight="1">
      <c r="I322" s="10"/>
    </row>
    <row r="323" spans="9:9" ht="15.75" customHeight="1">
      <c r="I323" s="10"/>
    </row>
    <row r="324" spans="9:9" ht="15.75" customHeight="1">
      <c r="I324" s="10"/>
    </row>
    <row r="325" spans="9:9" ht="15.75" customHeight="1">
      <c r="I325" s="10"/>
    </row>
    <row r="326" spans="9:9" ht="15.75" customHeight="1">
      <c r="I326" s="10"/>
    </row>
    <row r="327" spans="9:9" ht="15.75" customHeight="1">
      <c r="I327" s="10"/>
    </row>
    <row r="328" spans="9:9" ht="15.75" customHeight="1">
      <c r="I328" s="10"/>
    </row>
    <row r="329" spans="9:9" ht="15.75" customHeight="1">
      <c r="I329" s="10"/>
    </row>
    <row r="330" spans="9:9" ht="15.75" customHeight="1">
      <c r="I330" s="10"/>
    </row>
    <row r="331" spans="9:9" ht="15.75" customHeight="1">
      <c r="I331" s="10"/>
    </row>
    <row r="332" spans="9:9" ht="15.75" customHeight="1">
      <c r="I332" s="10"/>
    </row>
    <row r="333" spans="9:9" ht="15.75" customHeight="1">
      <c r="I333" s="10"/>
    </row>
    <row r="334" spans="9:9" ht="15.75" customHeight="1">
      <c r="I334" s="10"/>
    </row>
    <row r="335" spans="9:9" ht="15.75" customHeight="1">
      <c r="I335" s="10"/>
    </row>
    <row r="336" spans="9:9" ht="15.75" customHeight="1">
      <c r="I336" s="10"/>
    </row>
    <row r="337" spans="9:9" ht="15.75" customHeight="1">
      <c r="I337" s="10"/>
    </row>
    <row r="338" spans="9:9" ht="15.75" customHeight="1">
      <c r="I338" s="10"/>
    </row>
    <row r="339" spans="9:9" ht="15.75" customHeight="1">
      <c r="I339" s="10"/>
    </row>
    <row r="340" spans="9:9" ht="15.75" customHeight="1">
      <c r="I340" s="10"/>
    </row>
    <row r="341" spans="9:9" ht="15.75" customHeight="1">
      <c r="I341" s="10"/>
    </row>
    <row r="342" spans="9:9" ht="15.75" customHeight="1">
      <c r="I342" s="10"/>
    </row>
    <row r="343" spans="9:9" ht="15.75" customHeight="1">
      <c r="I343" s="10"/>
    </row>
    <row r="344" spans="9:9" ht="15.75" customHeight="1">
      <c r="I344" s="10"/>
    </row>
    <row r="345" spans="9:9" ht="15.75" customHeight="1">
      <c r="I345" s="10"/>
    </row>
    <row r="346" spans="9:9" ht="15.75" customHeight="1">
      <c r="I346" s="10"/>
    </row>
    <row r="347" spans="9:9" ht="15.75" customHeight="1">
      <c r="I347" s="10"/>
    </row>
    <row r="348" spans="9:9" ht="15.75" customHeight="1">
      <c r="I348" s="10"/>
    </row>
    <row r="349" spans="9:9" ht="15.75" customHeight="1">
      <c r="I349" s="10"/>
    </row>
    <row r="350" spans="9:9" ht="15.75" customHeight="1">
      <c r="I350" s="10"/>
    </row>
    <row r="351" spans="9:9" ht="15.75" customHeight="1">
      <c r="I351" s="10"/>
    </row>
    <row r="352" spans="9:9" ht="15.75" customHeight="1">
      <c r="I352" s="10"/>
    </row>
    <row r="353" spans="9:9" ht="15.75" customHeight="1">
      <c r="I353" s="10"/>
    </row>
    <row r="354" spans="9:9" ht="15.75" customHeight="1">
      <c r="I354" s="10"/>
    </row>
    <row r="355" spans="9:9" ht="15.75" customHeight="1">
      <c r="I355" s="10"/>
    </row>
    <row r="356" spans="9:9" ht="15.75" customHeight="1">
      <c r="I356" s="10"/>
    </row>
    <row r="357" spans="9:9" ht="15.75" customHeight="1">
      <c r="I357" s="10"/>
    </row>
    <row r="358" spans="9:9" ht="15.75" customHeight="1">
      <c r="I358" s="10"/>
    </row>
    <row r="359" spans="9:9" ht="15.75" customHeight="1">
      <c r="I359" s="10"/>
    </row>
    <row r="360" spans="9:9" ht="15.75" customHeight="1">
      <c r="I360" s="10"/>
    </row>
    <row r="361" spans="9:9" ht="15.75" customHeight="1">
      <c r="I361" s="10"/>
    </row>
    <row r="362" spans="9:9" ht="15.75" customHeight="1">
      <c r="I362" s="10"/>
    </row>
    <row r="363" spans="9:9" ht="15.75" customHeight="1">
      <c r="I363" s="10"/>
    </row>
    <row r="364" spans="9:9" ht="15.75" customHeight="1">
      <c r="I364" s="10"/>
    </row>
    <row r="365" spans="9:9" ht="15.75" customHeight="1">
      <c r="I365" s="10"/>
    </row>
    <row r="366" spans="9:9" ht="15.75" customHeight="1">
      <c r="I366" s="10"/>
    </row>
    <row r="367" spans="9:9" ht="15.75" customHeight="1">
      <c r="I367" s="10"/>
    </row>
    <row r="368" spans="9:9" ht="15.75" customHeight="1">
      <c r="I368" s="10"/>
    </row>
    <row r="369" spans="9:9" ht="15.75" customHeight="1">
      <c r="I369" s="10"/>
    </row>
    <row r="370" spans="9:9" ht="15.75" customHeight="1">
      <c r="I370" s="10"/>
    </row>
    <row r="371" spans="9:9" ht="15.75" customHeight="1">
      <c r="I371" s="10"/>
    </row>
    <row r="372" spans="9:9" ht="15.75" customHeight="1">
      <c r="I372" s="10"/>
    </row>
    <row r="373" spans="9:9" ht="15.75" customHeight="1">
      <c r="I373" s="10"/>
    </row>
    <row r="374" spans="9:9" ht="15.75" customHeight="1">
      <c r="I374" s="10"/>
    </row>
    <row r="375" spans="9:9" ht="15.75" customHeight="1">
      <c r="I375" s="10"/>
    </row>
    <row r="376" spans="9:9" ht="15.75" customHeight="1">
      <c r="I376" s="10"/>
    </row>
    <row r="377" spans="9:9" ht="15.75" customHeight="1">
      <c r="I377" s="10"/>
    </row>
    <row r="378" spans="9:9" ht="15.75" customHeight="1">
      <c r="I378" s="10"/>
    </row>
    <row r="379" spans="9:9" ht="15.75" customHeight="1">
      <c r="I379" s="10"/>
    </row>
    <row r="380" spans="9:9" ht="15.75" customHeight="1">
      <c r="I380" s="10"/>
    </row>
    <row r="381" spans="9:9" ht="15.75" customHeight="1">
      <c r="I381" s="10"/>
    </row>
    <row r="382" spans="9:9" ht="15.75" customHeight="1">
      <c r="I382" s="10"/>
    </row>
    <row r="383" spans="9:9" ht="15.75" customHeight="1">
      <c r="I383" s="10"/>
    </row>
    <row r="384" spans="9:9" ht="15.75" customHeight="1">
      <c r="I384" s="10"/>
    </row>
    <row r="385" spans="9:9" ht="15.75" customHeight="1">
      <c r="I385" s="10"/>
    </row>
    <row r="386" spans="9:9" ht="15.75" customHeight="1">
      <c r="I386" s="10"/>
    </row>
    <row r="387" spans="9:9" ht="15.75" customHeight="1">
      <c r="I387" s="10"/>
    </row>
    <row r="388" spans="9:9" ht="15.75" customHeight="1">
      <c r="I388" s="10"/>
    </row>
    <row r="389" spans="9:9" ht="15.75" customHeight="1">
      <c r="I389" s="10"/>
    </row>
    <row r="390" spans="9:9" ht="15.75" customHeight="1">
      <c r="I390" s="10"/>
    </row>
    <row r="391" spans="9:9" ht="15.75" customHeight="1">
      <c r="I391" s="10"/>
    </row>
    <row r="392" spans="9:9" ht="15.75" customHeight="1">
      <c r="I392" s="10"/>
    </row>
    <row r="393" spans="9:9" ht="15.75" customHeight="1">
      <c r="I393" s="10"/>
    </row>
    <row r="394" spans="9:9" ht="15.75" customHeight="1">
      <c r="I394" s="10"/>
    </row>
    <row r="395" spans="9:9" ht="15.75" customHeight="1">
      <c r="I395" s="10"/>
    </row>
    <row r="396" spans="9:9" ht="15.75" customHeight="1">
      <c r="I396" s="10"/>
    </row>
    <row r="397" spans="9:9" ht="15.75" customHeight="1">
      <c r="I397" s="10"/>
    </row>
    <row r="398" spans="9:9" ht="15.75" customHeight="1">
      <c r="I398" s="10"/>
    </row>
    <row r="399" spans="9:9" ht="15.75" customHeight="1">
      <c r="I399" s="10"/>
    </row>
    <row r="400" spans="9:9" ht="15.75" customHeight="1">
      <c r="I400" s="10"/>
    </row>
    <row r="401" spans="9:9" ht="15.75" customHeight="1">
      <c r="I401" s="10"/>
    </row>
    <row r="402" spans="9:9" ht="15.75" customHeight="1">
      <c r="I402" s="10"/>
    </row>
    <row r="403" spans="9:9" ht="15.75" customHeight="1">
      <c r="I403" s="10"/>
    </row>
    <row r="404" spans="9:9" ht="15.75" customHeight="1">
      <c r="I404" s="10"/>
    </row>
    <row r="405" spans="9:9" ht="15.75" customHeight="1">
      <c r="I405" s="10"/>
    </row>
    <row r="406" spans="9:9" ht="15.75" customHeight="1">
      <c r="I406" s="10"/>
    </row>
    <row r="407" spans="9:9" ht="15.75" customHeight="1">
      <c r="I407" s="10"/>
    </row>
    <row r="408" spans="9:9" ht="15.75" customHeight="1">
      <c r="I408" s="10"/>
    </row>
    <row r="409" spans="9:9" ht="15.75" customHeight="1">
      <c r="I409" s="10"/>
    </row>
    <row r="410" spans="9:9" ht="15.75" customHeight="1">
      <c r="I410" s="10"/>
    </row>
    <row r="411" spans="9:9" ht="15.75" customHeight="1">
      <c r="I411" s="10"/>
    </row>
    <row r="412" spans="9:9" ht="15.75" customHeight="1">
      <c r="I412" s="10"/>
    </row>
    <row r="413" spans="9:9" ht="15.75" customHeight="1">
      <c r="I413" s="10"/>
    </row>
    <row r="414" spans="9:9" ht="15.75" customHeight="1">
      <c r="I414" s="10"/>
    </row>
    <row r="415" spans="9:9" ht="15.75" customHeight="1">
      <c r="I415" s="10"/>
    </row>
    <row r="416" spans="9:9" ht="15.75" customHeight="1">
      <c r="I416" s="10"/>
    </row>
    <row r="417" spans="9:9" ht="15.75" customHeight="1">
      <c r="I417" s="10"/>
    </row>
    <row r="418" spans="9:9" ht="15.75" customHeight="1">
      <c r="I418" s="10"/>
    </row>
    <row r="419" spans="9:9" ht="15.75" customHeight="1">
      <c r="I419" s="10"/>
    </row>
    <row r="420" spans="9:9" ht="15.75" customHeight="1">
      <c r="I420" s="10"/>
    </row>
    <row r="421" spans="9:9" ht="15.75" customHeight="1">
      <c r="I421" s="10"/>
    </row>
    <row r="422" spans="9:9" ht="15.75" customHeight="1">
      <c r="I422" s="10"/>
    </row>
    <row r="423" spans="9:9" ht="15.75" customHeight="1">
      <c r="I423" s="10"/>
    </row>
    <row r="424" spans="9:9" ht="15.75" customHeight="1">
      <c r="I424" s="10"/>
    </row>
    <row r="425" spans="9:9" ht="15.75" customHeight="1">
      <c r="I425" s="10"/>
    </row>
    <row r="426" spans="9:9" ht="15.75" customHeight="1">
      <c r="I426" s="10"/>
    </row>
    <row r="427" spans="9:9" ht="15.75" customHeight="1">
      <c r="I427" s="10"/>
    </row>
    <row r="428" spans="9:9" ht="15.75" customHeight="1">
      <c r="I428" s="10"/>
    </row>
    <row r="429" spans="9:9" ht="15.75" customHeight="1">
      <c r="I429" s="10"/>
    </row>
    <row r="430" spans="9:9" ht="15.75" customHeight="1">
      <c r="I430" s="10"/>
    </row>
    <row r="431" spans="9:9" ht="15.75" customHeight="1">
      <c r="I431" s="10"/>
    </row>
    <row r="432" spans="9:9" ht="15.75" customHeight="1">
      <c r="I432" s="10"/>
    </row>
    <row r="433" spans="9:9" ht="15.75" customHeight="1">
      <c r="I433" s="10"/>
    </row>
    <row r="434" spans="9:9" ht="15.75" customHeight="1">
      <c r="I434" s="10"/>
    </row>
    <row r="435" spans="9:9" ht="15.75" customHeight="1">
      <c r="I435" s="10"/>
    </row>
    <row r="436" spans="9:9" ht="15.75" customHeight="1">
      <c r="I436" s="10"/>
    </row>
    <row r="437" spans="9:9" ht="15.75" customHeight="1">
      <c r="I437" s="10"/>
    </row>
    <row r="438" spans="9:9" ht="15.75" customHeight="1">
      <c r="I438" s="10"/>
    </row>
    <row r="439" spans="9:9" ht="15.75" customHeight="1">
      <c r="I439" s="10"/>
    </row>
    <row r="440" spans="9:9" ht="15.75" customHeight="1">
      <c r="I440" s="10"/>
    </row>
    <row r="441" spans="9:9" ht="15.75" customHeight="1">
      <c r="I441" s="10"/>
    </row>
    <row r="442" spans="9:9" ht="15.75" customHeight="1">
      <c r="I442" s="10"/>
    </row>
    <row r="443" spans="9:9" ht="15.75" customHeight="1">
      <c r="I443" s="10"/>
    </row>
    <row r="444" spans="9:9" ht="15.75" customHeight="1">
      <c r="I444" s="10"/>
    </row>
    <row r="445" spans="9:9" ht="15.75" customHeight="1">
      <c r="I445" s="10"/>
    </row>
    <row r="446" spans="9:9" ht="15.75" customHeight="1">
      <c r="I446" s="10"/>
    </row>
    <row r="447" spans="9:9" ht="15.75" customHeight="1">
      <c r="I447" s="10"/>
    </row>
    <row r="448" spans="9:9" ht="15.75" customHeight="1">
      <c r="I448" s="10"/>
    </row>
    <row r="449" spans="9:9" ht="15.75" customHeight="1">
      <c r="I449" s="10"/>
    </row>
    <row r="450" spans="9:9" ht="15.75" customHeight="1">
      <c r="I450" s="10"/>
    </row>
    <row r="451" spans="9:9" ht="15.75" customHeight="1">
      <c r="I451" s="10"/>
    </row>
    <row r="452" spans="9:9" ht="15.75" customHeight="1">
      <c r="I452" s="10"/>
    </row>
    <row r="453" spans="9:9" ht="15.75" customHeight="1">
      <c r="I453" s="10"/>
    </row>
    <row r="454" spans="9:9" ht="15.75" customHeight="1">
      <c r="I454" s="10"/>
    </row>
    <row r="455" spans="9:9" ht="15.75" customHeight="1">
      <c r="I455" s="10"/>
    </row>
    <row r="456" spans="9:9" ht="15.75" customHeight="1">
      <c r="I456" s="10"/>
    </row>
    <row r="457" spans="9:9" ht="15.75" customHeight="1">
      <c r="I457" s="10"/>
    </row>
    <row r="458" spans="9:9" ht="15.75" customHeight="1">
      <c r="I458" s="10"/>
    </row>
    <row r="459" spans="9:9" ht="15.75" customHeight="1">
      <c r="I459" s="10"/>
    </row>
    <row r="460" spans="9:9" ht="15.75" customHeight="1">
      <c r="I460" s="10"/>
    </row>
    <row r="461" spans="9:9" ht="15.75" customHeight="1">
      <c r="I461" s="10"/>
    </row>
    <row r="462" spans="9:9" ht="15.75" customHeight="1">
      <c r="I462" s="10"/>
    </row>
    <row r="463" spans="9:9" ht="15.75" customHeight="1">
      <c r="I463" s="10"/>
    </row>
    <row r="464" spans="9:9" ht="15.75" customHeight="1">
      <c r="I464" s="10"/>
    </row>
    <row r="465" spans="9:9" ht="15.75" customHeight="1">
      <c r="I465" s="10"/>
    </row>
    <row r="466" spans="9:9" ht="15.75" customHeight="1">
      <c r="I466" s="10"/>
    </row>
    <row r="467" spans="9:9" ht="15.75" customHeight="1">
      <c r="I467" s="10"/>
    </row>
    <row r="468" spans="9:9" ht="15.75" customHeight="1">
      <c r="I468" s="10"/>
    </row>
    <row r="469" spans="9:9" ht="15.75" customHeight="1">
      <c r="I469" s="10"/>
    </row>
    <row r="470" spans="9:9" ht="15.75" customHeight="1">
      <c r="I470" s="10"/>
    </row>
    <row r="471" spans="9:9" ht="15.75" customHeight="1">
      <c r="I471" s="10"/>
    </row>
    <row r="472" spans="9:9" ht="15.75" customHeight="1">
      <c r="I472" s="10"/>
    </row>
    <row r="473" spans="9:9" ht="15.75" customHeight="1">
      <c r="I473" s="10"/>
    </row>
    <row r="474" spans="9:9" ht="15.75" customHeight="1">
      <c r="I474" s="10"/>
    </row>
    <row r="475" spans="9:9" ht="15.75" customHeight="1">
      <c r="I475" s="10"/>
    </row>
    <row r="476" spans="9:9" ht="15.75" customHeight="1">
      <c r="I476" s="10"/>
    </row>
    <row r="477" spans="9:9" ht="15.75" customHeight="1">
      <c r="I477" s="10"/>
    </row>
    <row r="478" spans="9:9" ht="15.75" customHeight="1">
      <c r="I478" s="10"/>
    </row>
    <row r="479" spans="9:9" ht="15.75" customHeight="1">
      <c r="I479" s="10"/>
    </row>
    <row r="480" spans="9:9" ht="15.75" customHeight="1">
      <c r="I480" s="10"/>
    </row>
    <row r="481" spans="9:9" ht="15.75" customHeight="1">
      <c r="I481" s="10"/>
    </row>
    <row r="482" spans="9:9" ht="15.75" customHeight="1">
      <c r="I482" s="10"/>
    </row>
    <row r="483" spans="9:9" ht="15.75" customHeight="1">
      <c r="I483" s="10"/>
    </row>
    <row r="484" spans="9:9" ht="15.75" customHeight="1">
      <c r="I484" s="10"/>
    </row>
    <row r="485" spans="9:9" ht="15.75" customHeight="1">
      <c r="I485" s="10"/>
    </row>
    <row r="486" spans="9:9" ht="15.75" customHeight="1">
      <c r="I486" s="10"/>
    </row>
    <row r="487" spans="9:9" ht="15.75" customHeight="1">
      <c r="I487" s="10"/>
    </row>
    <row r="488" spans="9:9" ht="15.75" customHeight="1">
      <c r="I488" s="10"/>
    </row>
    <row r="489" spans="9:9" ht="15.75" customHeight="1">
      <c r="I489" s="10"/>
    </row>
    <row r="490" spans="9:9" ht="15.75" customHeight="1">
      <c r="I490" s="10"/>
    </row>
    <row r="491" spans="9:9" ht="15.75" customHeight="1">
      <c r="I491" s="10"/>
    </row>
    <row r="492" spans="9:9" ht="15.75" customHeight="1">
      <c r="I492" s="10"/>
    </row>
    <row r="493" spans="9:9" ht="15.75" customHeight="1">
      <c r="I493" s="10"/>
    </row>
    <row r="494" spans="9:9" ht="15.75" customHeight="1">
      <c r="I494" s="10"/>
    </row>
    <row r="495" spans="9:9" ht="15.75" customHeight="1">
      <c r="I495" s="10"/>
    </row>
    <row r="496" spans="9:9" ht="15.75" customHeight="1">
      <c r="I496" s="10"/>
    </row>
    <row r="497" spans="9:9" ht="15.75" customHeight="1">
      <c r="I497" s="10"/>
    </row>
    <row r="498" spans="9:9" ht="15.75" customHeight="1">
      <c r="I498" s="10"/>
    </row>
    <row r="499" spans="9:9" ht="15.75" customHeight="1">
      <c r="I499" s="10"/>
    </row>
    <row r="500" spans="9:9" ht="15.75" customHeight="1">
      <c r="I500" s="10"/>
    </row>
    <row r="501" spans="9:9" ht="15.75" customHeight="1">
      <c r="I501" s="10"/>
    </row>
    <row r="502" spans="9:9" ht="15.75" customHeight="1">
      <c r="I502" s="10"/>
    </row>
    <row r="503" spans="9:9" ht="15.75" customHeight="1">
      <c r="I503" s="10"/>
    </row>
    <row r="504" spans="9:9" ht="15.75" customHeight="1">
      <c r="I504" s="10"/>
    </row>
    <row r="505" spans="9:9" ht="15.75" customHeight="1">
      <c r="I505" s="10"/>
    </row>
    <row r="506" spans="9:9" ht="15.75" customHeight="1">
      <c r="I506" s="10"/>
    </row>
    <row r="507" spans="9:9" ht="15.75" customHeight="1">
      <c r="I507" s="10"/>
    </row>
    <row r="508" spans="9:9" ht="15.75" customHeight="1">
      <c r="I508" s="10"/>
    </row>
    <row r="509" spans="9:9" ht="15.75" customHeight="1">
      <c r="I509" s="10"/>
    </row>
    <row r="510" spans="9:9" ht="15.75" customHeight="1">
      <c r="I510" s="10"/>
    </row>
    <row r="511" spans="9:9" ht="15.75" customHeight="1">
      <c r="I511" s="10"/>
    </row>
    <row r="512" spans="9:9" ht="15.75" customHeight="1">
      <c r="I512" s="10"/>
    </row>
    <row r="513" spans="9:9" ht="15.75" customHeight="1">
      <c r="I513" s="10"/>
    </row>
    <row r="514" spans="9:9" ht="15.75" customHeight="1">
      <c r="I514" s="10"/>
    </row>
    <row r="515" spans="9:9" ht="15.75" customHeight="1">
      <c r="I515" s="10"/>
    </row>
    <row r="516" spans="9:9" ht="15.75" customHeight="1">
      <c r="I516" s="10"/>
    </row>
    <row r="517" spans="9:9" ht="15.75" customHeight="1">
      <c r="I517" s="10"/>
    </row>
    <row r="518" spans="9:9" ht="15.75" customHeight="1">
      <c r="I518" s="10"/>
    </row>
    <row r="519" spans="9:9" ht="15.75" customHeight="1">
      <c r="I519" s="10"/>
    </row>
    <row r="520" spans="9:9" ht="15.75" customHeight="1">
      <c r="I520" s="10"/>
    </row>
    <row r="521" spans="9:9" ht="15.75" customHeight="1">
      <c r="I521" s="10"/>
    </row>
    <row r="522" spans="9:9" ht="15.75" customHeight="1">
      <c r="I522" s="10"/>
    </row>
    <row r="523" spans="9:9" ht="15.75" customHeight="1">
      <c r="I523" s="10"/>
    </row>
    <row r="524" spans="9:9" ht="15.75" customHeight="1">
      <c r="I524" s="10"/>
    </row>
    <row r="525" spans="9:9" ht="15.75" customHeight="1">
      <c r="I525" s="10"/>
    </row>
    <row r="526" spans="9:9" ht="15.75" customHeight="1">
      <c r="I526" s="10"/>
    </row>
    <row r="527" spans="9:9" ht="15.75" customHeight="1">
      <c r="I527" s="10"/>
    </row>
    <row r="528" spans="9:9" ht="15.75" customHeight="1">
      <c r="I528" s="10"/>
    </row>
    <row r="529" spans="9:9" ht="15.75" customHeight="1">
      <c r="I529" s="10"/>
    </row>
    <row r="530" spans="9:9" ht="15.75" customHeight="1">
      <c r="I530" s="10"/>
    </row>
    <row r="531" spans="9:9" ht="15.75" customHeight="1">
      <c r="I531" s="10"/>
    </row>
    <row r="532" spans="9:9" ht="15.75" customHeight="1">
      <c r="I532" s="10"/>
    </row>
    <row r="533" spans="9:9" ht="15.75" customHeight="1">
      <c r="I533" s="10"/>
    </row>
    <row r="534" spans="9:9" ht="15.75" customHeight="1">
      <c r="I534" s="10"/>
    </row>
    <row r="535" spans="9:9" ht="15.75" customHeight="1">
      <c r="I535" s="10"/>
    </row>
    <row r="536" spans="9:9" ht="15.75" customHeight="1">
      <c r="I536" s="10"/>
    </row>
    <row r="537" spans="9:9" ht="15.75" customHeight="1">
      <c r="I537" s="10"/>
    </row>
    <row r="538" spans="9:9" ht="15.75" customHeight="1">
      <c r="I538" s="10"/>
    </row>
    <row r="539" spans="9:9" ht="15.75" customHeight="1">
      <c r="I539" s="10"/>
    </row>
    <row r="540" spans="9:9" ht="15.75" customHeight="1">
      <c r="I540" s="10"/>
    </row>
    <row r="541" spans="9:9" ht="15.75" customHeight="1">
      <c r="I541" s="10"/>
    </row>
    <row r="542" spans="9:9" ht="15.75" customHeight="1">
      <c r="I542" s="10"/>
    </row>
    <row r="543" spans="9:9" ht="15.75" customHeight="1">
      <c r="I543" s="10"/>
    </row>
    <row r="544" spans="9:9" ht="15.75" customHeight="1">
      <c r="I544" s="10"/>
    </row>
    <row r="545" spans="9:9" ht="15.75" customHeight="1">
      <c r="I545" s="10"/>
    </row>
    <row r="546" spans="9:9" ht="15.75" customHeight="1">
      <c r="I546" s="10"/>
    </row>
    <row r="547" spans="9:9" ht="15.75" customHeight="1">
      <c r="I547" s="10"/>
    </row>
    <row r="548" spans="9:9" ht="15.75" customHeight="1">
      <c r="I548" s="10"/>
    </row>
    <row r="549" spans="9:9" ht="15.75" customHeight="1">
      <c r="I549" s="10"/>
    </row>
    <row r="550" spans="9:9" ht="15.75" customHeight="1">
      <c r="I550" s="10"/>
    </row>
    <row r="551" spans="9:9" ht="15.75" customHeight="1">
      <c r="I551" s="10"/>
    </row>
    <row r="552" spans="9:9" ht="15.75" customHeight="1">
      <c r="I552" s="10"/>
    </row>
    <row r="553" spans="9:9" ht="15.75" customHeight="1">
      <c r="I553" s="10"/>
    </row>
    <row r="554" spans="9:9" ht="15.75" customHeight="1">
      <c r="I554" s="10"/>
    </row>
    <row r="555" spans="9:9" ht="15.75" customHeight="1">
      <c r="I555" s="10"/>
    </row>
    <row r="556" spans="9:9" ht="15.75" customHeight="1">
      <c r="I556" s="10"/>
    </row>
    <row r="557" spans="9:9" ht="15.75" customHeight="1">
      <c r="I557" s="10"/>
    </row>
    <row r="558" spans="9:9" ht="15.75" customHeight="1">
      <c r="I558" s="10"/>
    </row>
    <row r="559" spans="9:9" ht="15.75" customHeight="1">
      <c r="I559" s="10"/>
    </row>
    <row r="560" spans="9:9" ht="15.75" customHeight="1">
      <c r="I560" s="10"/>
    </row>
    <row r="561" spans="9:9" ht="15.75" customHeight="1">
      <c r="I561" s="10"/>
    </row>
    <row r="562" spans="9:9" ht="15.75" customHeight="1">
      <c r="I562" s="10"/>
    </row>
    <row r="563" spans="9:9" ht="15.75" customHeight="1">
      <c r="I563" s="10"/>
    </row>
    <row r="564" spans="9:9" ht="15.75" customHeight="1">
      <c r="I564" s="10"/>
    </row>
    <row r="565" spans="9:9" ht="15.75" customHeight="1">
      <c r="I565" s="10"/>
    </row>
    <row r="566" spans="9:9" ht="15.75" customHeight="1">
      <c r="I566" s="10"/>
    </row>
    <row r="567" spans="9:9" ht="15.75" customHeight="1">
      <c r="I567" s="10"/>
    </row>
    <row r="568" spans="9:9" ht="15.75" customHeight="1">
      <c r="I568" s="10"/>
    </row>
    <row r="569" spans="9:9" ht="15.75" customHeight="1">
      <c r="I569" s="10"/>
    </row>
    <row r="570" spans="9:9" ht="15.75" customHeight="1">
      <c r="I570" s="10"/>
    </row>
    <row r="571" spans="9:9" ht="15.75" customHeight="1">
      <c r="I571" s="10"/>
    </row>
    <row r="572" spans="9:9" ht="15.75" customHeight="1">
      <c r="I572" s="10"/>
    </row>
    <row r="573" spans="9:9" ht="15.75" customHeight="1">
      <c r="I573" s="10"/>
    </row>
    <row r="574" spans="9:9" ht="15.75" customHeight="1">
      <c r="I574" s="10"/>
    </row>
    <row r="575" spans="9:9" ht="15.75" customHeight="1">
      <c r="I575" s="10"/>
    </row>
    <row r="576" spans="9:9" ht="15.75" customHeight="1">
      <c r="I576" s="10"/>
    </row>
    <row r="577" spans="9:9" ht="15.75" customHeight="1">
      <c r="I577" s="10"/>
    </row>
    <row r="578" spans="9:9" ht="15.75" customHeight="1">
      <c r="I578" s="10"/>
    </row>
    <row r="579" spans="9:9" ht="15.75" customHeight="1">
      <c r="I579" s="10"/>
    </row>
    <row r="580" spans="9:9" ht="15.75" customHeight="1">
      <c r="I580" s="10"/>
    </row>
    <row r="581" spans="9:9" ht="15.75" customHeight="1">
      <c r="I581" s="10"/>
    </row>
    <row r="582" spans="9:9" ht="15.75" customHeight="1">
      <c r="I582" s="10"/>
    </row>
    <row r="583" spans="9:9" ht="15.75" customHeight="1">
      <c r="I583" s="10"/>
    </row>
    <row r="584" spans="9:9" ht="15.75" customHeight="1">
      <c r="I584" s="10"/>
    </row>
    <row r="585" spans="9:9" ht="15.75" customHeight="1">
      <c r="I585" s="10"/>
    </row>
    <row r="586" spans="9:9" ht="15.75" customHeight="1">
      <c r="I586" s="10"/>
    </row>
    <row r="587" spans="9:9" ht="15.75" customHeight="1">
      <c r="I587" s="10"/>
    </row>
    <row r="588" spans="9:9" ht="15.75" customHeight="1">
      <c r="I588" s="10"/>
    </row>
    <row r="589" spans="9:9" ht="15.75" customHeight="1">
      <c r="I589" s="10"/>
    </row>
    <row r="590" spans="9:9" ht="15.75" customHeight="1">
      <c r="I590" s="10"/>
    </row>
    <row r="591" spans="9:9" ht="15.75" customHeight="1">
      <c r="I591" s="10"/>
    </row>
    <row r="592" spans="9:9" ht="15.75" customHeight="1">
      <c r="I592" s="10"/>
    </row>
    <row r="593" spans="9:9" ht="15.75" customHeight="1">
      <c r="I593" s="10"/>
    </row>
    <row r="594" spans="9:9" ht="15.75" customHeight="1">
      <c r="I594" s="10"/>
    </row>
    <row r="595" spans="9:9" ht="15.75" customHeight="1">
      <c r="I595" s="10"/>
    </row>
    <row r="596" spans="9:9" ht="15.75" customHeight="1">
      <c r="I596" s="10"/>
    </row>
    <row r="597" spans="9:9" ht="15.75" customHeight="1">
      <c r="I597" s="10"/>
    </row>
    <row r="598" spans="9:9" ht="15.75" customHeight="1">
      <c r="I598" s="10"/>
    </row>
    <row r="599" spans="9:9" ht="15.75" customHeight="1">
      <c r="I599" s="10"/>
    </row>
    <row r="600" spans="9:9" ht="15.75" customHeight="1">
      <c r="I600" s="10"/>
    </row>
    <row r="601" spans="9:9" ht="15.75" customHeight="1">
      <c r="I601" s="10"/>
    </row>
    <row r="602" spans="9:9" ht="15.75" customHeight="1">
      <c r="I602" s="10"/>
    </row>
    <row r="603" spans="9:9" ht="15.75" customHeight="1">
      <c r="I603" s="10"/>
    </row>
    <row r="604" spans="9:9" ht="15.75" customHeight="1">
      <c r="I604" s="10"/>
    </row>
    <row r="605" spans="9:9" ht="15.75" customHeight="1">
      <c r="I605" s="10"/>
    </row>
    <row r="606" spans="9:9" ht="15.75" customHeight="1">
      <c r="I606" s="10"/>
    </row>
    <row r="607" spans="9:9" ht="15.75" customHeight="1">
      <c r="I607" s="10"/>
    </row>
    <row r="608" spans="9:9" ht="15.75" customHeight="1">
      <c r="I608" s="10"/>
    </row>
    <row r="609" spans="9:9" ht="15.75" customHeight="1">
      <c r="I609" s="10"/>
    </row>
    <row r="610" spans="9:9" ht="15.75" customHeight="1">
      <c r="I610" s="10"/>
    </row>
    <row r="611" spans="9:9" ht="15.75" customHeight="1">
      <c r="I611" s="10"/>
    </row>
    <row r="612" spans="9:9" ht="15.75" customHeight="1">
      <c r="I612" s="10"/>
    </row>
    <row r="613" spans="9:9" ht="15.75" customHeight="1">
      <c r="I613" s="10"/>
    </row>
    <row r="614" spans="9:9" ht="15.75" customHeight="1">
      <c r="I614" s="10"/>
    </row>
    <row r="615" spans="9:9" ht="15.75" customHeight="1">
      <c r="I615" s="10"/>
    </row>
    <row r="616" spans="9:9" ht="15.75" customHeight="1">
      <c r="I616" s="10"/>
    </row>
    <row r="617" spans="9:9" ht="15.75" customHeight="1">
      <c r="I617" s="10"/>
    </row>
    <row r="618" spans="9:9" ht="15.75" customHeight="1">
      <c r="I618" s="10"/>
    </row>
    <row r="619" spans="9:9" ht="15.75" customHeight="1">
      <c r="I619" s="10"/>
    </row>
    <row r="620" spans="9:9" ht="15.75" customHeight="1">
      <c r="I620" s="10"/>
    </row>
    <row r="621" spans="9:9" ht="15.75" customHeight="1">
      <c r="I621" s="10"/>
    </row>
    <row r="622" spans="9:9" ht="15.75" customHeight="1">
      <c r="I622" s="10"/>
    </row>
    <row r="623" spans="9:9" ht="15.75" customHeight="1">
      <c r="I623" s="10"/>
    </row>
    <row r="624" spans="9:9" ht="15.75" customHeight="1">
      <c r="I624" s="10"/>
    </row>
    <row r="625" spans="9:9" ht="15.75" customHeight="1">
      <c r="I625" s="10"/>
    </row>
    <row r="626" spans="9:9" ht="15.75" customHeight="1">
      <c r="I626" s="10"/>
    </row>
    <row r="627" spans="9:9" ht="15.75" customHeight="1">
      <c r="I627" s="10"/>
    </row>
    <row r="628" spans="9:9" ht="15.75" customHeight="1">
      <c r="I628" s="10"/>
    </row>
    <row r="629" spans="9:9" ht="15.75" customHeight="1">
      <c r="I629" s="10"/>
    </row>
    <row r="630" spans="9:9" ht="15.75" customHeight="1">
      <c r="I630" s="10"/>
    </row>
    <row r="631" spans="9:9" ht="15.75" customHeight="1">
      <c r="I631" s="10"/>
    </row>
    <row r="632" spans="9:9" ht="15.75" customHeight="1">
      <c r="I632" s="10"/>
    </row>
    <row r="633" spans="9:9" ht="15.75" customHeight="1">
      <c r="I633" s="10"/>
    </row>
    <row r="634" spans="9:9" ht="15.75" customHeight="1">
      <c r="I634" s="10"/>
    </row>
    <row r="635" spans="9:9" ht="15.75" customHeight="1">
      <c r="I635" s="10"/>
    </row>
    <row r="636" spans="9:9" ht="15.75" customHeight="1">
      <c r="I636" s="10"/>
    </row>
    <row r="637" spans="9:9" ht="15.75" customHeight="1">
      <c r="I637" s="10"/>
    </row>
    <row r="638" spans="9:9" ht="15.75" customHeight="1">
      <c r="I638" s="10"/>
    </row>
    <row r="639" spans="9:9" ht="15.75" customHeight="1">
      <c r="I639" s="10"/>
    </row>
    <row r="640" spans="9:9" ht="15.75" customHeight="1">
      <c r="I640" s="10"/>
    </row>
    <row r="641" spans="9:9" ht="15.75" customHeight="1">
      <c r="I641" s="10"/>
    </row>
    <row r="642" spans="9:9" ht="15.75" customHeight="1">
      <c r="I642" s="10"/>
    </row>
    <row r="643" spans="9:9" ht="15.75" customHeight="1">
      <c r="I643" s="10"/>
    </row>
    <row r="644" spans="9:9" ht="15.75" customHeight="1">
      <c r="I644" s="10"/>
    </row>
    <row r="645" spans="9:9" ht="15.75" customHeight="1">
      <c r="I645" s="10"/>
    </row>
    <row r="646" spans="9:9" ht="15.75" customHeight="1">
      <c r="I646" s="10"/>
    </row>
    <row r="647" spans="9:9" ht="15.75" customHeight="1">
      <c r="I647" s="10"/>
    </row>
    <row r="648" spans="9:9" ht="15.75" customHeight="1">
      <c r="I648" s="10"/>
    </row>
    <row r="649" spans="9:9" ht="15.75" customHeight="1">
      <c r="I649" s="10"/>
    </row>
    <row r="650" spans="9:9" ht="15.75" customHeight="1">
      <c r="I650" s="10"/>
    </row>
    <row r="651" spans="9:9" ht="15.75" customHeight="1">
      <c r="I651" s="10"/>
    </row>
    <row r="652" spans="9:9" ht="15.75" customHeight="1">
      <c r="I652" s="10"/>
    </row>
    <row r="653" spans="9:9" ht="15.75" customHeight="1">
      <c r="I653" s="10"/>
    </row>
    <row r="654" spans="9:9" ht="15.75" customHeight="1">
      <c r="I654" s="10"/>
    </row>
    <row r="655" spans="9:9" ht="15.75" customHeight="1">
      <c r="I655" s="10"/>
    </row>
    <row r="656" spans="9:9" ht="15.75" customHeight="1">
      <c r="I656" s="10"/>
    </row>
    <row r="657" spans="9:9" ht="15.75" customHeight="1">
      <c r="I657" s="10"/>
    </row>
    <row r="658" spans="9:9" ht="15.75" customHeight="1">
      <c r="I658" s="10"/>
    </row>
    <row r="659" spans="9:9" ht="15.75" customHeight="1">
      <c r="I659" s="10"/>
    </row>
    <row r="660" spans="9:9" ht="15.75" customHeight="1">
      <c r="I660" s="10"/>
    </row>
    <row r="661" spans="9:9" ht="15.75" customHeight="1">
      <c r="I661" s="10"/>
    </row>
    <row r="662" spans="9:9" ht="15.75" customHeight="1">
      <c r="I662" s="10"/>
    </row>
    <row r="663" spans="9:9" ht="15.75" customHeight="1">
      <c r="I663" s="10"/>
    </row>
    <row r="664" spans="9:9" ht="15.75" customHeight="1">
      <c r="I664" s="10"/>
    </row>
    <row r="665" spans="9:9" ht="15.75" customHeight="1">
      <c r="I665" s="10"/>
    </row>
    <row r="666" spans="9:9" ht="15.75" customHeight="1">
      <c r="I666" s="10"/>
    </row>
    <row r="667" spans="9:9" ht="15.75" customHeight="1">
      <c r="I667" s="10"/>
    </row>
    <row r="668" spans="9:9" ht="15.75" customHeight="1">
      <c r="I668" s="10"/>
    </row>
    <row r="669" spans="9:9" ht="15.75" customHeight="1">
      <c r="I669" s="10"/>
    </row>
    <row r="670" spans="9:9" ht="15.75" customHeight="1">
      <c r="I670" s="10"/>
    </row>
    <row r="671" spans="9:9" ht="15.75" customHeight="1">
      <c r="I671" s="10"/>
    </row>
    <row r="672" spans="9:9" ht="15.75" customHeight="1">
      <c r="I672" s="10"/>
    </row>
    <row r="673" spans="9:9" ht="15.75" customHeight="1">
      <c r="I673" s="10"/>
    </row>
    <row r="674" spans="9:9" ht="15.75" customHeight="1">
      <c r="I674" s="10"/>
    </row>
    <row r="675" spans="9:9" ht="15.75" customHeight="1">
      <c r="I675" s="10"/>
    </row>
    <row r="676" spans="9:9" ht="15.75" customHeight="1">
      <c r="I676" s="10"/>
    </row>
    <row r="677" spans="9:9" ht="15.75" customHeight="1">
      <c r="I677" s="10"/>
    </row>
    <row r="678" spans="9:9" ht="15.75" customHeight="1">
      <c r="I678" s="10"/>
    </row>
    <row r="679" spans="9:9" ht="15.75" customHeight="1">
      <c r="I679" s="10"/>
    </row>
    <row r="680" spans="9:9" ht="15.75" customHeight="1">
      <c r="I680" s="10"/>
    </row>
    <row r="681" spans="9:9" ht="15.75" customHeight="1">
      <c r="I681" s="10"/>
    </row>
    <row r="682" spans="9:9" ht="15.75" customHeight="1">
      <c r="I682" s="10"/>
    </row>
    <row r="683" spans="9:9" ht="15.75" customHeight="1">
      <c r="I683" s="10"/>
    </row>
    <row r="684" spans="9:9" ht="15.75" customHeight="1">
      <c r="I684" s="10"/>
    </row>
    <row r="685" spans="9:9" ht="15.75" customHeight="1">
      <c r="I685" s="10"/>
    </row>
    <row r="686" spans="9:9" ht="15.75" customHeight="1">
      <c r="I686" s="10"/>
    </row>
    <row r="687" spans="9:9" ht="15.75" customHeight="1">
      <c r="I687" s="10"/>
    </row>
    <row r="688" spans="9:9" ht="15.75" customHeight="1">
      <c r="I688" s="10"/>
    </row>
    <row r="689" spans="9:9" ht="15.75" customHeight="1">
      <c r="I689" s="10"/>
    </row>
    <row r="690" spans="9:9" ht="15.75" customHeight="1">
      <c r="I690" s="10"/>
    </row>
    <row r="691" spans="9:9" ht="15.75" customHeight="1">
      <c r="I691" s="10"/>
    </row>
    <row r="692" spans="9:9" ht="15.75" customHeight="1">
      <c r="I692" s="10"/>
    </row>
    <row r="693" spans="9:9" ht="15.75" customHeight="1">
      <c r="I693" s="10"/>
    </row>
    <row r="694" spans="9:9" ht="15.75" customHeight="1">
      <c r="I694" s="10"/>
    </row>
    <row r="695" spans="9:9" ht="15.75" customHeight="1">
      <c r="I695" s="10"/>
    </row>
    <row r="696" spans="9:9" ht="15.75" customHeight="1">
      <c r="I696" s="10"/>
    </row>
    <row r="697" spans="9:9" ht="15.75" customHeight="1">
      <c r="I697" s="10"/>
    </row>
    <row r="698" spans="9:9" ht="15.75" customHeight="1">
      <c r="I698" s="10"/>
    </row>
    <row r="699" spans="9:9" ht="15.75" customHeight="1">
      <c r="I699" s="10"/>
    </row>
    <row r="700" spans="9:9" ht="15.75" customHeight="1">
      <c r="I700" s="10"/>
    </row>
    <row r="701" spans="9:9" ht="15.75" customHeight="1">
      <c r="I701" s="10"/>
    </row>
    <row r="702" spans="9:9" ht="15.75" customHeight="1">
      <c r="I702" s="10"/>
    </row>
    <row r="703" spans="9:9" ht="15.75" customHeight="1">
      <c r="I703" s="10"/>
    </row>
    <row r="704" spans="9:9" ht="15.75" customHeight="1">
      <c r="I704" s="10"/>
    </row>
    <row r="705" spans="9:9" ht="15.75" customHeight="1">
      <c r="I705" s="10"/>
    </row>
    <row r="706" spans="9:9" ht="15.75" customHeight="1">
      <c r="I706" s="10"/>
    </row>
    <row r="707" spans="9:9" ht="15.75" customHeight="1">
      <c r="I707" s="10"/>
    </row>
    <row r="708" spans="9:9" ht="15.75" customHeight="1">
      <c r="I708" s="10"/>
    </row>
    <row r="709" spans="9:9" ht="15.75" customHeight="1">
      <c r="I709" s="10"/>
    </row>
    <row r="710" spans="9:9" ht="15.75" customHeight="1">
      <c r="I710" s="10"/>
    </row>
    <row r="711" spans="9:9" ht="15.75" customHeight="1">
      <c r="I711" s="10"/>
    </row>
    <row r="712" spans="9:9" ht="15.75" customHeight="1">
      <c r="I712" s="10"/>
    </row>
    <row r="713" spans="9:9" ht="15.75" customHeight="1">
      <c r="I713" s="10"/>
    </row>
    <row r="714" spans="9:9" ht="15.75" customHeight="1">
      <c r="I714" s="10"/>
    </row>
    <row r="715" spans="9:9" ht="15.75" customHeight="1">
      <c r="I715" s="10"/>
    </row>
    <row r="716" spans="9:9" ht="15.75" customHeight="1">
      <c r="I716" s="10"/>
    </row>
    <row r="717" spans="9:9" ht="15.75" customHeight="1">
      <c r="I717" s="10"/>
    </row>
    <row r="718" spans="9:9" ht="15.75" customHeight="1">
      <c r="I718" s="10"/>
    </row>
    <row r="719" spans="9:9" ht="15.75" customHeight="1">
      <c r="I719" s="10"/>
    </row>
    <row r="720" spans="9:9" ht="15.75" customHeight="1">
      <c r="I720" s="10"/>
    </row>
    <row r="721" spans="9:9" ht="15.75" customHeight="1">
      <c r="I721" s="10"/>
    </row>
    <row r="722" spans="9:9" ht="15.75" customHeight="1">
      <c r="I722" s="10"/>
    </row>
    <row r="723" spans="9:9" ht="15.75" customHeight="1">
      <c r="I723" s="10"/>
    </row>
    <row r="724" spans="9:9" ht="15.75" customHeight="1">
      <c r="I724" s="10"/>
    </row>
    <row r="725" spans="9:9" ht="15.75" customHeight="1">
      <c r="I725" s="10"/>
    </row>
    <row r="726" spans="9:9" ht="15.75" customHeight="1">
      <c r="I726" s="10"/>
    </row>
    <row r="727" spans="9:9" ht="15.75" customHeight="1">
      <c r="I727" s="10"/>
    </row>
    <row r="728" spans="9:9" ht="15.75" customHeight="1">
      <c r="I728" s="10"/>
    </row>
    <row r="729" spans="9:9" ht="15.75" customHeight="1">
      <c r="I729" s="10"/>
    </row>
    <row r="730" spans="9:9" ht="15.75" customHeight="1">
      <c r="I730" s="10"/>
    </row>
    <row r="731" spans="9:9" ht="15.75" customHeight="1">
      <c r="I731" s="10"/>
    </row>
    <row r="732" spans="9:9" ht="15.75" customHeight="1">
      <c r="I732" s="10"/>
    </row>
    <row r="733" spans="9:9" ht="15.75" customHeight="1">
      <c r="I733" s="10"/>
    </row>
    <row r="734" spans="9:9" ht="15.75" customHeight="1">
      <c r="I734" s="10"/>
    </row>
    <row r="735" spans="9:9" ht="15.75" customHeight="1">
      <c r="I735" s="10"/>
    </row>
    <row r="736" spans="9:9" ht="15.75" customHeight="1">
      <c r="I736" s="10"/>
    </row>
    <row r="737" spans="9:9" ht="15.75" customHeight="1">
      <c r="I737" s="10"/>
    </row>
    <row r="738" spans="9:9" ht="15.75" customHeight="1">
      <c r="I738" s="10"/>
    </row>
    <row r="739" spans="9:9" ht="15.75" customHeight="1">
      <c r="I739" s="10"/>
    </row>
    <row r="740" spans="9:9" ht="15.75" customHeight="1">
      <c r="I740" s="10"/>
    </row>
    <row r="741" spans="9:9" ht="15.75" customHeight="1">
      <c r="I741" s="10"/>
    </row>
    <row r="742" spans="9:9" ht="15.75" customHeight="1">
      <c r="I742" s="10"/>
    </row>
    <row r="743" spans="9:9" ht="15.75" customHeight="1">
      <c r="I743" s="10"/>
    </row>
    <row r="744" spans="9:9" ht="15.75" customHeight="1">
      <c r="I744" s="10"/>
    </row>
    <row r="745" spans="9:9" ht="15.75" customHeight="1">
      <c r="I745" s="10"/>
    </row>
    <row r="746" spans="9:9" ht="15.75" customHeight="1">
      <c r="I746" s="10"/>
    </row>
    <row r="747" spans="9:9" ht="15.75" customHeight="1">
      <c r="I747" s="10"/>
    </row>
    <row r="748" spans="9:9" ht="15.75" customHeight="1">
      <c r="I748" s="10"/>
    </row>
    <row r="749" spans="9:9" ht="15.75" customHeight="1">
      <c r="I749" s="10"/>
    </row>
    <row r="750" spans="9:9" ht="15.75" customHeight="1">
      <c r="I750" s="10"/>
    </row>
    <row r="751" spans="9:9" ht="15.75" customHeight="1">
      <c r="I751" s="10"/>
    </row>
    <row r="752" spans="9:9" ht="15.75" customHeight="1">
      <c r="I752" s="10"/>
    </row>
    <row r="753" spans="9:9" ht="15.75" customHeight="1">
      <c r="I753" s="10"/>
    </row>
    <row r="754" spans="9:9" ht="15.75" customHeight="1">
      <c r="I754" s="10"/>
    </row>
    <row r="755" spans="9:9" ht="15.75" customHeight="1">
      <c r="I755" s="10"/>
    </row>
    <row r="756" spans="9:9" ht="15.75" customHeight="1">
      <c r="I756" s="10"/>
    </row>
    <row r="757" spans="9:9" ht="15.75" customHeight="1">
      <c r="I757" s="10"/>
    </row>
    <row r="758" spans="9:9" ht="15.75" customHeight="1">
      <c r="I758" s="10"/>
    </row>
    <row r="759" spans="9:9" ht="15.75" customHeight="1">
      <c r="I759" s="10"/>
    </row>
    <row r="760" spans="9:9" ht="15.75" customHeight="1">
      <c r="I760" s="10"/>
    </row>
    <row r="761" spans="9:9" ht="15.75" customHeight="1">
      <c r="I761" s="10"/>
    </row>
    <row r="762" spans="9:9" ht="15.75" customHeight="1">
      <c r="I762" s="10"/>
    </row>
    <row r="763" spans="9:9" ht="15.75" customHeight="1">
      <c r="I763" s="10"/>
    </row>
    <row r="764" spans="9:9" ht="15.75" customHeight="1">
      <c r="I764" s="10"/>
    </row>
    <row r="765" spans="9:9" ht="15.75" customHeight="1">
      <c r="I765" s="10"/>
    </row>
    <row r="766" spans="9:9" ht="15.75" customHeight="1">
      <c r="I766" s="10"/>
    </row>
    <row r="767" spans="9:9" ht="15.75" customHeight="1">
      <c r="I767" s="10"/>
    </row>
    <row r="768" spans="9:9" ht="15.75" customHeight="1">
      <c r="I768" s="10"/>
    </row>
    <row r="769" spans="9:9" ht="15.75" customHeight="1">
      <c r="I769" s="10"/>
    </row>
    <row r="770" spans="9:9" ht="15.75" customHeight="1">
      <c r="I770" s="10"/>
    </row>
    <row r="771" spans="9:9" ht="15.75" customHeight="1">
      <c r="I771" s="10"/>
    </row>
    <row r="772" spans="9:9" ht="15.75" customHeight="1">
      <c r="I772" s="10"/>
    </row>
    <row r="773" spans="9:9" ht="15.75" customHeight="1">
      <c r="I773" s="10"/>
    </row>
    <row r="774" spans="9:9" ht="15.75" customHeight="1">
      <c r="I774" s="10"/>
    </row>
    <row r="775" spans="9:9" ht="15.75" customHeight="1">
      <c r="I775" s="10"/>
    </row>
    <row r="776" spans="9:9" ht="15.75" customHeight="1">
      <c r="I776" s="10"/>
    </row>
    <row r="777" spans="9:9" ht="15.75" customHeight="1">
      <c r="I777" s="10"/>
    </row>
    <row r="778" spans="9:9" ht="15.75" customHeight="1">
      <c r="I778" s="10"/>
    </row>
    <row r="779" spans="9:9" ht="15.75" customHeight="1">
      <c r="I779" s="10"/>
    </row>
    <row r="780" spans="9:9" ht="15.75" customHeight="1">
      <c r="I780" s="10"/>
    </row>
    <row r="781" spans="9:9" ht="15.75" customHeight="1">
      <c r="I781" s="10"/>
    </row>
    <row r="782" spans="9:9" ht="15.75" customHeight="1">
      <c r="I782" s="10"/>
    </row>
    <row r="783" spans="9:9" ht="15.75" customHeight="1">
      <c r="I783" s="10"/>
    </row>
    <row r="784" spans="9:9" ht="15.75" customHeight="1">
      <c r="I784" s="10"/>
    </row>
    <row r="785" spans="9:9" ht="15.75" customHeight="1">
      <c r="I785" s="10"/>
    </row>
    <row r="786" spans="9:9" ht="15.75" customHeight="1">
      <c r="I786" s="10"/>
    </row>
    <row r="787" spans="9:9" ht="15.75" customHeight="1">
      <c r="I787" s="10"/>
    </row>
    <row r="788" spans="9:9" ht="15.75" customHeight="1">
      <c r="I788" s="10"/>
    </row>
    <row r="789" spans="9:9" ht="15.75" customHeight="1">
      <c r="I789" s="10"/>
    </row>
    <row r="790" spans="9:9" ht="15.75" customHeight="1">
      <c r="I790" s="10"/>
    </row>
    <row r="791" spans="9:9" ht="15.75" customHeight="1">
      <c r="I791" s="10"/>
    </row>
    <row r="792" spans="9:9" ht="15.75" customHeight="1">
      <c r="I792" s="10"/>
    </row>
    <row r="793" spans="9:9" ht="15.75" customHeight="1">
      <c r="I793" s="10"/>
    </row>
    <row r="794" spans="9:9" ht="15.75" customHeight="1">
      <c r="I794" s="10"/>
    </row>
    <row r="795" spans="9:9" ht="15.75" customHeight="1">
      <c r="I795" s="10"/>
    </row>
    <row r="796" spans="9:9" ht="15.75" customHeight="1">
      <c r="I796" s="10"/>
    </row>
    <row r="797" spans="9:9" ht="15.75" customHeight="1">
      <c r="I797" s="10"/>
    </row>
    <row r="798" spans="9:9" ht="15.75" customHeight="1">
      <c r="I798" s="10"/>
    </row>
    <row r="799" spans="9:9" ht="15.75" customHeight="1">
      <c r="I799" s="10"/>
    </row>
    <row r="800" spans="9:9" ht="15.75" customHeight="1">
      <c r="I800" s="10"/>
    </row>
    <row r="801" spans="9:9" ht="15.75" customHeight="1">
      <c r="I801" s="10"/>
    </row>
    <row r="802" spans="9:9" ht="15.75" customHeight="1">
      <c r="I802" s="10"/>
    </row>
    <row r="803" spans="9:9" ht="15.75" customHeight="1">
      <c r="I803" s="10"/>
    </row>
    <row r="804" spans="9:9" ht="15.75" customHeight="1">
      <c r="I804" s="10"/>
    </row>
    <row r="805" spans="9:9" ht="15.75" customHeight="1">
      <c r="I805" s="10"/>
    </row>
    <row r="806" spans="9:9" ht="15.75" customHeight="1">
      <c r="I806" s="10"/>
    </row>
    <row r="807" spans="9:9" ht="15.75" customHeight="1">
      <c r="I807" s="10"/>
    </row>
    <row r="808" spans="9:9" ht="15.75" customHeight="1">
      <c r="I808" s="10"/>
    </row>
    <row r="809" spans="9:9" ht="15.75" customHeight="1">
      <c r="I809" s="10"/>
    </row>
    <row r="810" spans="9:9" ht="15.75" customHeight="1">
      <c r="I810" s="10"/>
    </row>
    <row r="811" spans="9:9" ht="15.75" customHeight="1">
      <c r="I811" s="10"/>
    </row>
    <row r="812" spans="9:9" ht="15.75" customHeight="1">
      <c r="I812" s="10"/>
    </row>
    <row r="813" spans="9:9" ht="15.75" customHeight="1">
      <c r="I813" s="10"/>
    </row>
    <row r="814" spans="9:9" ht="15.75" customHeight="1">
      <c r="I814" s="10"/>
    </row>
    <row r="815" spans="9:9" ht="15.75" customHeight="1">
      <c r="I815" s="10"/>
    </row>
    <row r="816" spans="9:9" ht="15.75" customHeight="1">
      <c r="I816" s="10"/>
    </row>
    <row r="817" spans="9:9" ht="15.75" customHeight="1">
      <c r="I817" s="10"/>
    </row>
    <row r="818" spans="9:9" ht="15.75" customHeight="1">
      <c r="I818" s="10"/>
    </row>
    <row r="819" spans="9:9" ht="15.75" customHeight="1">
      <c r="I819" s="10"/>
    </row>
    <row r="820" spans="9:9" ht="15.75" customHeight="1">
      <c r="I820" s="10"/>
    </row>
    <row r="821" spans="9:9" ht="15.75" customHeight="1">
      <c r="I821" s="10"/>
    </row>
    <row r="822" spans="9:9" ht="15.75" customHeight="1">
      <c r="I822" s="10"/>
    </row>
    <row r="823" spans="9:9" ht="15.75" customHeight="1">
      <c r="I823" s="10"/>
    </row>
    <row r="824" spans="9:9" ht="15.75" customHeight="1">
      <c r="I824" s="10"/>
    </row>
    <row r="825" spans="9:9" ht="15.75" customHeight="1">
      <c r="I825" s="10"/>
    </row>
    <row r="826" spans="9:9" ht="15.75" customHeight="1">
      <c r="I826" s="10"/>
    </row>
    <row r="827" spans="9:9" ht="15.75" customHeight="1">
      <c r="I827" s="10"/>
    </row>
    <row r="828" spans="9:9" ht="15.75" customHeight="1">
      <c r="I828" s="10"/>
    </row>
    <row r="829" spans="9:9" ht="15.75" customHeight="1">
      <c r="I829" s="10"/>
    </row>
    <row r="830" spans="9:9" ht="15.75" customHeight="1">
      <c r="I830" s="10"/>
    </row>
    <row r="831" spans="9:9" ht="15.75" customHeight="1">
      <c r="I831" s="10"/>
    </row>
    <row r="832" spans="9:9" ht="15.75" customHeight="1">
      <c r="I832" s="10"/>
    </row>
    <row r="833" spans="9:9" ht="15.75" customHeight="1">
      <c r="I833" s="10"/>
    </row>
    <row r="834" spans="9:9" ht="15.75" customHeight="1">
      <c r="I834" s="10"/>
    </row>
    <row r="835" spans="9:9" ht="15.75" customHeight="1">
      <c r="I835" s="10"/>
    </row>
    <row r="836" spans="9:9" ht="15.75" customHeight="1">
      <c r="I836" s="10"/>
    </row>
    <row r="837" spans="9:9" ht="15.75" customHeight="1">
      <c r="I837" s="10"/>
    </row>
    <row r="838" spans="9:9" ht="15.75" customHeight="1">
      <c r="I838" s="10"/>
    </row>
    <row r="839" spans="9:9" ht="15.75" customHeight="1">
      <c r="I839" s="10"/>
    </row>
    <row r="840" spans="9:9" ht="15.75" customHeight="1">
      <c r="I840" s="10"/>
    </row>
    <row r="841" spans="9:9" ht="15.75" customHeight="1">
      <c r="I841" s="10"/>
    </row>
    <row r="842" spans="9:9" ht="15.75" customHeight="1">
      <c r="I842" s="10"/>
    </row>
    <row r="843" spans="9:9" ht="15.75" customHeight="1">
      <c r="I843" s="10"/>
    </row>
    <row r="844" spans="9:9" ht="15.75" customHeight="1">
      <c r="I844" s="10"/>
    </row>
    <row r="845" spans="9:9" ht="15.75" customHeight="1">
      <c r="I845" s="10"/>
    </row>
    <row r="846" spans="9:9" ht="15.75" customHeight="1">
      <c r="I846" s="10"/>
    </row>
    <row r="847" spans="9:9" ht="15.75" customHeight="1">
      <c r="I847" s="10"/>
    </row>
    <row r="848" spans="9:9" ht="15.75" customHeight="1">
      <c r="I848" s="10"/>
    </row>
    <row r="849" spans="9:9" ht="15.75" customHeight="1">
      <c r="I849" s="10"/>
    </row>
    <row r="850" spans="9:9" ht="15.75" customHeight="1">
      <c r="I850" s="10"/>
    </row>
    <row r="851" spans="9:9" ht="15.75" customHeight="1">
      <c r="I851" s="10"/>
    </row>
    <row r="852" spans="9:9" ht="15.75" customHeight="1">
      <c r="I852" s="10"/>
    </row>
    <row r="853" spans="9:9" ht="15.75" customHeight="1">
      <c r="I853" s="10"/>
    </row>
    <row r="854" spans="9:9" ht="15.75" customHeight="1">
      <c r="I854" s="10"/>
    </row>
    <row r="855" spans="9:9" ht="15.75" customHeight="1">
      <c r="I855" s="10"/>
    </row>
    <row r="856" spans="9:9" ht="15.75" customHeight="1">
      <c r="I856" s="10"/>
    </row>
    <row r="857" spans="9:9" ht="15.75" customHeight="1">
      <c r="I857" s="10"/>
    </row>
    <row r="858" spans="9:9" ht="15.75" customHeight="1">
      <c r="I858" s="10"/>
    </row>
    <row r="859" spans="9:9" ht="15.75" customHeight="1">
      <c r="I859" s="10"/>
    </row>
    <row r="860" spans="9:9" ht="15.75" customHeight="1">
      <c r="I860" s="10"/>
    </row>
    <row r="861" spans="9:9" ht="15.75" customHeight="1">
      <c r="I861" s="10"/>
    </row>
    <row r="862" spans="9:9" ht="15.75" customHeight="1">
      <c r="I862" s="10"/>
    </row>
    <row r="863" spans="9:9" ht="15.75" customHeight="1">
      <c r="I863" s="10"/>
    </row>
    <row r="864" spans="9:9" ht="15.75" customHeight="1">
      <c r="I864" s="10"/>
    </row>
    <row r="865" spans="9:9" ht="15.75" customHeight="1">
      <c r="I865" s="10"/>
    </row>
    <row r="866" spans="9:9" ht="15.75" customHeight="1">
      <c r="I866" s="10"/>
    </row>
    <row r="867" spans="9:9" ht="15.75" customHeight="1">
      <c r="I867" s="10"/>
    </row>
    <row r="868" spans="9:9" ht="15.75" customHeight="1">
      <c r="I868" s="10"/>
    </row>
    <row r="869" spans="9:9" ht="15.75" customHeight="1">
      <c r="I869" s="10"/>
    </row>
    <row r="870" spans="9:9" ht="15.75" customHeight="1">
      <c r="I870" s="10"/>
    </row>
    <row r="871" spans="9:9" ht="15.75" customHeight="1">
      <c r="I871" s="10"/>
    </row>
    <row r="872" spans="9:9" ht="15.75" customHeight="1">
      <c r="I872" s="10"/>
    </row>
    <row r="873" spans="9:9" ht="15.75" customHeight="1">
      <c r="I873" s="10"/>
    </row>
    <row r="874" spans="9:9" ht="15.75" customHeight="1">
      <c r="I874" s="10"/>
    </row>
    <row r="875" spans="9:9" ht="15.75" customHeight="1">
      <c r="I875" s="10"/>
    </row>
    <row r="876" spans="9:9" ht="15.75" customHeight="1">
      <c r="I876" s="10"/>
    </row>
    <row r="877" spans="9:9" ht="15.75" customHeight="1">
      <c r="I877" s="10"/>
    </row>
    <row r="878" spans="9:9" ht="15.75" customHeight="1">
      <c r="I878" s="10"/>
    </row>
    <row r="879" spans="9:9" ht="15.75" customHeight="1">
      <c r="I879" s="10"/>
    </row>
    <row r="880" spans="9:9" ht="15.75" customHeight="1">
      <c r="I880" s="10"/>
    </row>
    <row r="881" spans="9:9" ht="15.75" customHeight="1">
      <c r="I881" s="10"/>
    </row>
    <row r="882" spans="9:9" ht="15.75" customHeight="1">
      <c r="I882" s="10"/>
    </row>
    <row r="883" spans="9:9" ht="15.75" customHeight="1">
      <c r="I883" s="10"/>
    </row>
    <row r="884" spans="9:9" ht="15.75" customHeight="1">
      <c r="I884" s="10"/>
    </row>
    <row r="885" spans="9:9" ht="15.75" customHeight="1">
      <c r="I885" s="10"/>
    </row>
    <row r="886" spans="9:9" ht="15.75" customHeight="1">
      <c r="I886" s="10"/>
    </row>
    <row r="887" spans="9:9" ht="15.75" customHeight="1">
      <c r="I887" s="10"/>
    </row>
    <row r="888" spans="9:9" ht="15.75" customHeight="1">
      <c r="I888" s="10"/>
    </row>
    <row r="889" spans="9:9" ht="15.75" customHeight="1">
      <c r="I889" s="10"/>
    </row>
    <row r="890" spans="9:9" ht="15.75" customHeight="1">
      <c r="I890" s="10"/>
    </row>
    <row r="891" spans="9:9" ht="15.75" customHeight="1">
      <c r="I891" s="10"/>
    </row>
    <row r="892" spans="9:9" ht="15.75" customHeight="1">
      <c r="I892" s="10"/>
    </row>
    <row r="893" spans="9:9" ht="15.75" customHeight="1">
      <c r="I893" s="10"/>
    </row>
    <row r="894" spans="9:9" ht="15.75" customHeight="1">
      <c r="I894" s="10"/>
    </row>
    <row r="895" spans="9:9" ht="15.75" customHeight="1">
      <c r="I895" s="10"/>
    </row>
    <row r="896" spans="9:9" ht="15.75" customHeight="1">
      <c r="I896" s="10"/>
    </row>
    <row r="897" spans="9:9" ht="15.75" customHeight="1">
      <c r="I897" s="10"/>
    </row>
    <row r="898" spans="9:9" ht="15.75" customHeight="1">
      <c r="I898" s="10"/>
    </row>
    <row r="899" spans="9:9" ht="15.75" customHeight="1">
      <c r="I899" s="10"/>
    </row>
    <row r="900" spans="9:9" ht="15.75" customHeight="1">
      <c r="I900" s="10"/>
    </row>
    <row r="901" spans="9:9" ht="15.75" customHeight="1">
      <c r="I901" s="10"/>
    </row>
    <row r="902" spans="9:9" ht="15.75" customHeight="1">
      <c r="I902" s="10"/>
    </row>
    <row r="903" spans="9:9" ht="15.75" customHeight="1">
      <c r="I903" s="10"/>
    </row>
  </sheetData>
  <sortState xmlns:xlrd2="http://schemas.microsoft.com/office/spreadsheetml/2017/richdata2" ref="A102:J122">
    <sortCondition ref="A102:A122"/>
  </sortState>
  <mergeCells count="102">
    <mergeCell ref="A199:H199"/>
    <mergeCell ref="A177:J177"/>
    <mergeCell ref="A178:A179"/>
    <mergeCell ref="B178:B179"/>
    <mergeCell ref="C178:C179"/>
    <mergeCell ref="D178:D179"/>
    <mergeCell ref="E178:E179"/>
    <mergeCell ref="F178:H178"/>
    <mergeCell ref="I178:I179"/>
    <mergeCell ref="J178:J179"/>
    <mergeCell ref="F150:H150"/>
    <mergeCell ref="I150:I151"/>
    <mergeCell ref="J150:J151"/>
    <mergeCell ref="A175:H175"/>
    <mergeCell ref="A149:J149"/>
    <mergeCell ref="A150:A151"/>
    <mergeCell ref="B150:B151"/>
    <mergeCell ref="C150:C151"/>
    <mergeCell ref="D150:D151"/>
    <mergeCell ref="E150:E151"/>
    <mergeCell ref="A96:H96"/>
    <mergeCell ref="A74:J74"/>
    <mergeCell ref="A75:A76"/>
    <mergeCell ref="B75:B76"/>
    <mergeCell ref="C75:C76"/>
    <mergeCell ref="D75:D76"/>
    <mergeCell ref="E75:E76"/>
    <mergeCell ref="F75:H75"/>
    <mergeCell ref="I75:I76"/>
    <mergeCell ref="J75:J76"/>
    <mergeCell ref="A25:H25"/>
    <mergeCell ref="A27:J27"/>
    <mergeCell ref="F28:H28"/>
    <mergeCell ref="J4:J5"/>
    <mergeCell ref="A1:J1"/>
    <mergeCell ref="A2:J2"/>
    <mergeCell ref="A3:J3"/>
    <mergeCell ref="I4:I5"/>
    <mergeCell ref="F4:H4"/>
    <mergeCell ref="E4:E5"/>
    <mergeCell ref="D4:D5"/>
    <mergeCell ref="A4:A5"/>
    <mergeCell ref="B4:B5"/>
    <mergeCell ref="C4:C5"/>
    <mergeCell ref="E28:E29"/>
    <mergeCell ref="A28:A29"/>
    <mergeCell ref="A72:H72"/>
    <mergeCell ref="I51:I52"/>
    <mergeCell ref="J51:J52"/>
    <mergeCell ref="B28:B29"/>
    <mergeCell ref="C28:C29"/>
    <mergeCell ref="D28:D29"/>
    <mergeCell ref="I28:I29"/>
    <mergeCell ref="J28:J29"/>
    <mergeCell ref="A51:A52"/>
    <mergeCell ref="B51:B52"/>
    <mergeCell ref="C51:C52"/>
    <mergeCell ref="A48:H48"/>
    <mergeCell ref="A50:J50"/>
    <mergeCell ref="E51:E52"/>
    <mergeCell ref="D51:D52"/>
    <mergeCell ref="F51:H51"/>
    <mergeCell ref="A123:H123"/>
    <mergeCell ref="A99:J99"/>
    <mergeCell ref="A100:A101"/>
    <mergeCell ref="B100:B101"/>
    <mergeCell ref="C100:C101"/>
    <mergeCell ref="D100:D101"/>
    <mergeCell ref="E100:E101"/>
    <mergeCell ref="J100:J101"/>
    <mergeCell ref="F100:H100"/>
    <mergeCell ref="I100:I101"/>
    <mergeCell ref="A147:H147"/>
    <mergeCell ref="A126:J126"/>
    <mergeCell ref="A127:A128"/>
    <mergeCell ref="B127:B128"/>
    <mergeCell ref="C127:C128"/>
    <mergeCell ref="D127:D128"/>
    <mergeCell ref="E127:E128"/>
    <mergeCell ref="F127:H127"/>
    <mergeCell ref="I127:I128"/>
    <mergeCell ref="J127:J128"/>
    <mergeCell ref="A227:H227"/>
    <mergeCell ref="A201:J201"/>
    <mergeCell ref="A202:A203"/>
    <mergeCell ref="B202:B203"/>
    <mergeCell ref="C202:C203"/>
    <mergeCell ref="D202:D203"/>
    <mergeCell ref="E202:E203"/>
    <mergeCell ref="F202:H202"/>
    <mergeCell ref="I202:I203"/>
    <mergeCell ref="J202:J203"/>
    <mergeCell ref="A260:H260"/>
    <mergeCell ref="A229:J229"/>
    <mergeCell ref="A230:A231"/>
    <mergeCell ref="B230:B231"/>
    <mergeCell ref="C230:C231"/>
    <mergeCell ref="D230:D231"/>
    <mergeCell ref="E230:E231"/>
    <mergeCell ref="F230:H230"/>
    <mergeCell ref="I230:I231"/>
    <mergeCell ref="J230:J231"/>
  </mergeCells>
  <phoneticPr fontId="13" type="noConversion"/>
  <dataValidations count="1">
    <dataValidation type="list" allowBlank="1" showErrorMessage="1" sqref="F129:F146" xr:uid="{9ABAC30E-95F8-45BF-B461-54F8A1D4FBF6}">
      <formula1>#REF!</formula1>
    </dataValidation>
  </dataValidations>
  <pageMargins left="0.7" right="0.7" top="0.75" bottom="0.75" header="0" footer="0"/>
  <pageSetup orientation="landscape" r:id="rId1"/>
  <ignoredErrors>
    <ignoredError sqref="B77:B95 B102:B122 B129:B146 B6:B24 B30:B47 B53:B71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100-000000000000}">
          <x14:formula1>
            <xm:f>'Oil &amp; Gas - Long Term'!$K$55:$K$56</xm:f>
          </x14:formula1>
          <xm:sqref>F53:F71 F102:F122 F30:F47 F77:F95</xm:sqref>
        </x14:dataValidation>
        <x14:dataValidation type="list" allowBlank="1" showErrorMessage="1" xr:uid="{00000000-0002-0000-0100-000001000000}">
          <x14:formula1>
            <xm:f>'Oil &amp; Gas - Long Term'!$K$55:$K$57</xm:f>
          </x14:formula1>
          <xm:sqref>F6:F24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005"/>
  <sheetViews>
    <sheetView topLeftCell="I49" zoomScaleNormal="100" workbookViewId="0">
      <selection activeCell="A61" sqref="A61:I61"/>
    </sheetView>
  </sheetViews>
  <sheetFormatPr defaultColWidth="14.42578125" defaultRowHeight="15" customHeight="1"/>
  <cols>
    <col min="1" max="1" width="24.28515625" customWidth="1"/>
    <col min="2" max="2" width="17.28515625" customWidth="1"/>
    <col min="3" max="3" width="46.5703125" customWidth="1"/>
    <col min="4" max="4" width="17.42578125" customWidth="1"/>
    <col min="5" max="5" width="83.85546875" customWidth="1"/>
    <col min="6" max="6" width="23.42578125" customWidth="1"/>
    <col min="7" max="7" width="19.140625" customWidth="1"/>
    <col min="8" max="8" width="19.7109375" customWidth="1"/>
    <col min="9" max="9" width="19" customWidth="1"/>
    <col min="10" max="10" width="16.42578125" customWidth="1"/>
    <col min="11" max="11" width="25" customWidth="1"/>
    <col min="12" max="28" width="8.7109375" customWidth="1"/>
  </cols>
  <sheetData>
    <row r="1" spans="1:28" ht="25.5" customHeight="1">
      <c r="A1" s="296" t="s">
        <v>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28" ht="25.5" customHeight="1">
      <c r="A2" s="296" t="s">
        <v>295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28" ht="25.5" customHeight="1">
      <c r="A3" s="292" t="s">
        <v>2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</row>
    <row r="4" spans="1:28" ht="25.5" customHeight="1">
      <c r="A4" s="283" t="s">
        <v>3</v>
      </c>
      <c r="B4" s="283" t="s">
        <v>4</v>
      </c>
      <c r="C4" s="283" t="s">
        <v>5</v>
      </c>
      <c r="D4" s="283" t="s">
        <v>6</v>
      </c>
      <c r="E4" s="283" t="s">
        <v>7</v>
      </c>
      <c r="F4" s="278" t="s">
        <v>8</v>
      </c>
      <c r="G4" s="285" t="s">
        <v>9</v>
      </c>
      <c r="H4" s="286"/>
      <c r="I4" s="287"/>
      <c r="J4" s="288" t="s">
        <v>10</v>
      </c>
      <c r="K4" s="278" t="s">
        <v>11</v>
      </c>
    </row>
    <row r="5" spans="1:28" ht="24" customHeight="1">
      <c r="A5" s="279"/>
      <c r="B5" s="279"/>
      <c r="C5" s="279"/>
      <c r="D5" s="284"/>
      <c r="E5" s="279"/>
      <c r="F5" s="284"/>
      <c r="G5" s="1" t="s">
        <v>12</v>
      </c>
      <c r="H5" s="1" t="s">
        <v>13</v>
      </c>
      <c r="I5" s="1" t="s">
        <v>14</v>
      </c>
      <c r="J5" s="279"/>
      <c r="K5" s="279"/>
    </row>
    <row r="6" spans="1:28" ht="60" customHeight="1">
      <c r="A6" s="2" t="s">
        <v>296</v>
      </c>
      <c r="B6" s="2" t="s">
        <v>297</v>
      </c>
      <c r="C6" s="146" t="s">
        <v>298</v>
      </c>
      <c r="D6" s="127">
        <v>110314437</v>
      </c>
      <c r="E6" s="147" t="s">
        <v>299</v>
      </c>
      <c r="F6" s="127" t="s">
        <v>1112</v>
      </c>
      <c r="G6" s="120" t="s">
        <v>18</v>
      </c>
      <c r="H6" s="12" t="s">
        <v>46</v>
      </c>
      <c r="I6" s="4" t="s">
        <v>47</v>
      </c>
      <c r="J6" s="5">
        <v>526125</v>
      </c>
      <c r="K6" s="6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60" customHeight="1">
      <c r="A7" s="2" t="s">
        <v>300</v>
      </c>
      <c r="B7" s="2" t="s">
        <v>301</v>
      </c>
      <c r="C7" s="146" t="s">
        <v>302</v>
      </c>
      <c r="D7" s="127">
        <v>111852106</v>
      </c>
      <c r="E7" s="147" t="s">
        <v>303</v>
      </c>
      <c r="F7" s="127" t="s">
        <v>1113</v>
      </c>
      <c r="G7" s="120" t="s">
        <v>18</v>
      </c>
      <c r="H7" s="4" t="s">
        <v>304</v>
      </c>
      <c r="I7" s="4" t="s">
        <v>305</v>
      </c>
      <c r="J7" s="5">
        <v>105225</v>
      </c>
      <c r="K7" s="6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21.75" customHeight="1">
      <c r="A8" s="290" t="s">
        <v>61</v>
      </c>
      <c r="B8" s="286"/>
      <c r="C8" s="286"/>
      <c r="D8" s="291"/>
      <c r="E8" s="286"/>
      <c r="F8" s="291"/>
      <c r="G8" s="286"/>
      <c r="H8" s="286"/>
      <c r="I8" s="287"/>
      <c r="J8" s="8">
        <f>SUM(J6:J7)</f>
        <v>631350</v>
      </c>
      <c r="K8" s="9"/>
    </row>
    <row r="9" spans="1:28" ht="21.75" customHeight="1">
      <c r="J9" s="10"/>
    </row>
    <row r="10" spans="1:28" ht="25.5" customHeight="1">
      <c r="A10" s="292" t="s">
        <v>62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</row>
    <row r="11" spans="1:28" ht="25.5" customHeight="1">
      <c r="A11" s="283" t="s">
        <v>3</v>
      </c>
      <c r="B11" s="283" t="s">
        <v>4</v>
      </c>
      <c r="C11" s="283" t="s">
        <v>5</v>
      </c>
      <c r="D11" s="283" t="s">
        <v>6</v>
      </c>
      <c r="E11" s="283" t="s">
        <v>7</v>
      </c>
      <c r="F11" s="278" t="s">
        <v>8</v>
      </c>
      <c r="G11" s="285" t="s">
        <v>9</v>
      </c>
      <c r="H11" s="286"/>
      <c r="I11" s="287"/>
      <c r="J11" s="288" t="s">
        <v>10</v>
      </c>
      <c r="K11" s="278" t="s">
        <v>11</v>
      </c>
    </row>
    <row r="12" spans="1:28" ht="24" customHeight="1">
      <c r="A12" s="279"/>
      <c r="B12" s="279"/>
      <c r="C12" s="279"/>
      <c r="D12" s="284"/>
      <c r="E12" s="279"/>
      <c r="F12" s="284"/>
      <c r="G12" s="1" t="s">
        <v>12</v>
      </c>
      <c r="H12" s="1" t="s">
        <v>13</v>
      </c>
      <c r="I12" s="1" t="s">
        <v>14</v>
      </c>
      <c r="J12" s="279"/>
      <c r="K12" s="279"/>
    </row>
    <row r="13" spans="1:28" ht="60" customHeight="1">
      <c r="A13" s="2">
        <v>45713</v>
      </c>
      <c r="B13" s="2" t="s">
        <v>306</v>
      </c>
      <c r="C13" s="146" t="s">
        <v>307</v>
      </c>
      <c r="D13" s="192" t="s">
        <v>1596</v>
      </c>
      <c r="E13" s="147" t="s">
        <v>308</v>
      </c>
      <c r="F13" s="125" t="s">
        <v>1114</v>
      </c>
      <c r="G13" s="120" t="s">
        <v>18</v>
      </c>
      <c r="H13" s="12" t="s">
        <v>309</v>
      </c>
      <c r="I13" s="4" t="s">
        <v>560</v>
      </c>
      <c r="J13" s="5">
        <v>105225</v>
      </c>
      <c r="K13" s="2"/>
    </row>
    <row r="14" spans="1:28" ht="60" customHeight="1">
      <c r="A14" s="2">
        <v>45716</v>
      </c>
      <c r="B14" s="2" t="s">
        <v>310</v>
      </c>
      <c r="C14" s="146" t="s">
        <v>311</v>
      </c>
      <c r="D14" s="127">
        <v>10080975</v>
      </c>
      <c r="E14" s="147" t="s">
        <v>312</v>
      </c>
      <c r="F14" s="125" t="s">
        <v>1115</v>
      </c>
      <c r="G14" s="120" t="s">
        <v>18</v>
      </c>
      <c r="H14" s="12" t="s">
        <v>313</v>
      </c>
      <c r="I14" s="4" t="s">
        <v>314</v>
      </c>
      <c r="J14" s="5">
        <f>838550+3250</f>
        <v>841800</v>
      </c>
      <c r="K14" s="2"/>
    </row>
    <row r="15" spans="1:28" ht="21.75" customHeight="1">
      <c r="A15" s="290" t="s">
        <v>61</v>
      </c>
      <c r="B15" s="286"/>
      <c r="C15" s="286"/>
      <c r="D15" s="291"/>
      <c r="E15" s="286"/>
      <c r="F15" s="291"/>
      <c r="G15" s="286"/>
      <c r="H15" s="286"/>
      <c r="I15" s="287"/>
      <c r="J15" s="8">
        <f>SUM(J13:J14)</f>
        <v>947025</v>
      </c>
      <c r="K15" s="9"/>
    </row>
    <row r="16" spans="1:28" ht="21.75" customHeight="1">
      <c r="J16" s="10"/>
    </row>
    <row r="17" spans="1:15" ht="25.5" customHeight="1">
      <c r="A17" s="292" t="s">
        <v>90</v>
      </c>
      <c r="B17" s="291"/>
      <c r="C17" s="291"/>
      <c r="D17" s="291"/>
      <c r="E17" s="291"/>
      <c r="F17" s="291"/>
      <c r="G17" s="291"/>
      <c r="H17" s="291"/>
      <c r="I17" s="291"/>
      <c r="J17" s="291"/>
      <c r="K17" s="291"/>
    </row>
    <row r="18" spans="1:15" ht="25.5" customHeight="1">
      <c r="A18" s="283" t="s">
        <v>3</v>
      </c>
      <c r="B18" s="283" t="s">
        <v>4</v>
      </c>
      <c r="C18" s="283" t="s">
        <v>5</v>
      </c>
      <c r="D18" s="283" t="s">
        <v>6</v>
      </c>
      <c r="E18" s="283" t="s">
        <v>7</v>
      </c>
      <c r="F18" s="278" t="s">
        <v>8</v>
      </c>
      <c r="G18" s="285" t="s">
        <v>9</v>
      </c>
      <c r="H18" s="286"/>
      <c r="I18" s="287"/>
      <c r="J18" s="288" t="s">
        <v>10</v>
      </c>
      <c r="K18" s="278" t="s">
        <v>11</v>
      </c>
    </row>
    <row r="19" spans="1:15" ht="24" customHeight="1">
      <c r="A19" s="279"/>
      <c r="B19" s="279"/>
      <c r="C19" s="279"/>
      <c r="D19" s="284"/>
      <c r="E19" s="279"/>
      <c r="F19" s="284"/>
      <c r="G19" s="1" t="s">
        <v>12</v>
      </c>
      <c r="H19" s="1" t="s">
        <v>13</v>
      </c>
      <c r="I19" s="1" t="s">
        <v>14</v>
      </c>
      <c r="J19" s="279"/>
      <c r="K19" s="279"/>
    </row>
    <row r="20" spans="1:15" ht="60" customHeight="1">
      <c r="A20" s="2">
        <v>45737</v>
      </c>
      <c r="B20" s="2" t="s">
        <v>315</v>
      </c>
      <c r="C20" s="146" t="s">
        <v>316</v>
      </c>
      <c r="D20" s="128"/>
      <c r="E20" s="147" t="s">
        <v>317</v>
      </c>
      <c r="F20" s="127" t="s">
        <v>1116</v>
      </c>
      <c r="G20" s="120" t="s">
        <v>18</v>
      </c>
      <c r="H20" s="12" t="s">
        <v>98</v>
      </c>
      <c r="I20" s="4" t="s">
        <v>74</v>
      </c>
      <c r="J20" s="5">
        <v>841800</v>
      </c>
      <c r="K20" s="2"/>
    </row>
    <row r="21" spans="1:15" ht="60" customHeight="1">
      <c r="A21" s="2">
        <v>45742</v>
      </c>
      <c r="B21" s="2" t="s">
        <v>318</v>
      </c>
      <c r="C21" s="146" t="s">
        <v>319</v>
      </c>
      <c r="D21" s="127">
        <v>110181216</v>
      </c>
      <c r="E21" s="147" t="s">
        <v>320</v>
      </c>
      <c r="F21" s="208" t="s">
        <v>1117</v>
      </c>
      <c r="G21" s="120" t="s">
        <v>18</v>
      </c>
      <c r="H21" s="12" t="s">
        <v>98</v>
      </c>
      <c r="I21" s="4" t="s">
        <v>74</v>
      </c>
      <c r="J21" s="5">
        <v>526125</v>
      </c>
      <c r="K21" s="2"/>
    </row>
    <row r="22" spans="1:15" ht="21.75" customHeight="1">
      <c r="A22" s="290" t="s">
        <v>61</v>
      </c>
      <c r="B22" s="286"/>
      <c r="C22" s="286"/>
      <c r="D22" s="291"/>
      <c r="E22" s="286"/>
      <c r="F22" s="291"/>
      <c r="G22" s="286"/>
      <c r="H22" s="286"/>
      <c r="I22" s="287"/>
      <c r="J22" s="8">
        <f>SUM(J20:J21)</f>
        <v>1367925</v>
      </c>
      <c r="K22" s="2"/>
    </row>
    <row r="23" spans="1:15" ht="21.75" customHeight="1">
      <c r="J23" s="10"/>
    </row>
    <row r="24" spans="1:15" ht="21.75" customHeight="1">
      <c r="A24" s="292" t="s">
        <v>561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96"/>
      <c r="M24" s="96"/>
      <c r="N24" s="96"/>
      <c r="O24" s="96"/>
    </row>
    <row r="25" spans="1:15" ht="21.75" customHeight="1">
      <c r="A25" s="308" t="s">
        <v>3</v>
      </c>
      <c r="B25" s="283" t="s">
        <v>4</v>
      </c>
      <c r="C25" s="283" t="s">
        <v>5</v>
      </c>
      <c r="D25" s="283" t="s">
        <v>6</v>
      </c>
      <c r="E25" s="283" t="s">
        <v>7</v>
      </c>
      <c r="F25" s="278" t="s">
        <v>8</v>
      </c>
      <c r="G25" s="285" t="s">
        <v>9</v>
      </c>
      <c r="H25" s="286"/>
      <c r="I25" s="287"/>
      <c r="J25" s="288" t="s">
        <v>10</v>
      </c>
      <c r="K25" s="278" t="s">
        <v>11</v>
      </c>
    </row>
    <row r="26" spans="1:15" ht="21.75" customHeight="1">
      <c r="A26" s="309"/>
      <c r="B26" s="279"/>
      <c r="C26" s="279"/>
      <c r="D26" s="284"/>
      <c r="E26" s="279"/>
      <c r="F26" s="284"/>
      <c r="G26" s="1" t="s">
        <v>12</v>
      </c>
      <c r="H26" s="1" t="s">
        <v>13</v>
      </c>
      <c r="I26" s="1" t="s">
        <v>14</v>
      </c>
      <c r="J26" s="279"/>
      <c r="K26" s="279"/>
    </row>
    <row r="27" spans="1:15" ht="60" customHeight="1">
      <c r="A27" s="2">
        <v>45764</v>
      </c>
      <c r="B27" s="2" t="s">
        <v>564</v>
      </c>
      <c r="C27" s="146" t="s">
        <v>565</v>
      </c>
      <c r="D27" s="126">
        <v>111189768</v>
      </c>
      <c r="E27" s="147" t="s">
        <v>702</v>
      </c>
      <c r="F27" s="208" t="s">
        <v>1118</v>
      </c>
      <c r="G27" s="120" t="s">
        <v>18</v>
      </c>
      <c r="H27" s="12" t="s">
        <v>309</v>
      </c>
      <c r="I27" s="4" t="s">
        <v>568</v>
      </c>
      <c r="J27" s="5">
        <v>105225</v>
      </c>
      <c r="K27" s="2"/>
    </row>
    <row r="28" spans="1:15" ht="60" customHeight="1">
      <c r="A28" s="2">
        <v>45772</v>
      </c>
      <c r="B28" s="2" t="s">
        <v>562</v>
      </c>
      <c r="C28" s="146" t="s">
        <v>563</v>
      </c>
      <c r="D28" s="167">
        <v>50040742</v>
      </c>
      <c r="E28" s="148" t="s">
        <v>703</v>
      </c>
      <c r="F28" s="127" t="s">
        <v>1119</v>
      </c>
      <c r="G28" s="120" t="s">
        <v>41</v>
      </c>
      <c r="H28" s="12" t="s">
        <v>566</v>
      </c>
      <c r="I28" s="4" t="s">
        <v>567</v>
      </c>
      <c r="J28" s="5">
        <v>231495</v>
      </c>
      <c r="K28" s="2"/>
    </row>
    <row r="29" spans="1:15" ht="21.75" customHeight="1">
      <c r="A29" s="290" t="s">
        <v>61</v>
      </c>
      <c r="B29" s="286"/>
      <c r="C29" s="286"/>
      <c r="D29" s="291"/>
      <c r="E29" s="286"/>
      <c r="F29" s="291"/>
      <c r="G29" s="286"/>
      <c r="H29" s="286"/>
      <c r="I29" s="287"/>
      <c r="J29" s="8">
        <f>SUM(J27:J28)</f>
        <v>336720</v>
      </c>
      <c r="K29" s="2"/>
    </row>
    <row r="30" spans="1:15" ht="21.75" customHeight="1">
      <c r="A30" s="50"/>
      <c r="B30" s="51"/>
      <c r="C30" s="51"/>
      <c r="D30" s="51"/>
      <c r="E30" s="51"/>
      <c r="F30" s="51"/>
      <c r="G30" s="51"/>
      <c r="H30" s="51"/>
      <c r="I30" s="51"/>
      <c r="J30" s="52"/>
      <c r="K30" s="53"/>
    </row>
    <row r="31" spans="1:15" ht="21.75" customHeight="1">
      <c r="A31" s="267" t="s">
        <v>722</v>
      </c>
      <c r="B31" s="268"/>
      <c r="C31" s="268"/>
      <c r="D31" s="268"/>
      <c r="E31" s="268"/>
      <c r="F31" s="268"/>
      <c r="G31" s="268"/>
      <c r="H31" s="268"/>
      <c r="I31" s="268"/>
      <c r="J31" s="268"/>
      <c r="K31" s="53"/>
    </row>
    <row r="32" spans="1:15" ht="21.75" customHeight="1">
      <c r="A32" s="283" t="s">
        <v>3</v>
      </c>
      <c r="B32" s="283" t="s">
        <v>4</v>
      </c>
      <c r="C32" s="283" t="s">
        <v>5</v>
      </c>
      <c r="D32" s="283" t="s">
        <v>6</v>
      </c>
      <c r="E32" s="283" t="s">
        <v>7</v>
      </c>
      <c r="F32" s="278" t="s">
        <v>8</v>
      </c>
      <c r="G32" s="285" t="s">
        <v>9</v>
      </c>
      <c r="H32" s="286"/>
      <c r="I32" s="287"/>
      <c r="J32" s="288" t="s">
        <v>10</v>
      </c>
      <c r="K32" s="278" t="s">
        <v>11</v>
      </c>
    </row>
    <row r="33" spans="1:11" ht="21.75" customHeight="1">
      <c r="A33" s="307"/>
      <c r="B33" s="307"/>
      <c r="C33" s="307"/>
      <c r="D33" s="284"/>
      <c r="E33" s="307"/>
      <c r="F33" s="284"/>
      <c r="G33" s="1" t="s">
        <v>12</v>
      </c>
      <c r="H33" s="1" t="s">
        <v>13</v>
      </c>
      <c r="I33" s="1" t="s">
        <v>14</v>
      </c>
      <c r="J33" s="279"/>
      <c r="K33" s="279"/>
    </row>
    <row r="34" spans="1:11" ht="60" customHeight="1">
      <c r="A34" s="138">
        <v>45785</v>
      </c>
      <c r="B34" s="57" t="s">
        <v>724</v>
      </c>
      <c r="C34" s="144" t="s">
        <v>725</v>
      </c>
      <c r="D34" s="167">
        <v>15338644</v>
      </c>
      <c r="E34" s="144" t="s">
        <v>906</v>
      </c>
      <c r="F34" s="127" t="s">
        <v>1120</v>
      </c>
      <c r="G34" s="120" t="s">
        <v>18</v>
      </c>
      <c r="H34" s="4" t="s">
        <v>335</v>
      </c>
      <c r="I34" s="4" t="s">
        <v>336</v>
      </c>
      <c r="J34" s="59">
        <v>841800</v>
      </c>
      <c r="K34" s="2"/>
    </row>
    <row r="35" spans="1:11" ht="60" customHeight="1">
      <c r="A35" s="138">
        <v>45799</v>
      </c>
      <c r="B35" s="57" t="s">
        <v>723</v>
      </c>
      <c r="C35" s="141" t="s">
        <v>726</v>
      </c>
      <c r="D35" s="149"/>
      <c r="E35" s="141" t="s">
        <v>727</v>
      </c>
      <c r="F35" s="154" t="s">
        <v>1121</v>
      </c>
      <c r="G35" s="120" t="s">
        <v>41</v>
      </c>
      <c r="H35" s="4" t="s">
        <v>729</v>
      </c>
      <c r="I35" s="4" t="s">
        <v>728</v>
      </c>
      <c r="J35" s="60">
        <v>420900</v>
      </c>
      <c r="K35" s="2"/>
    </row>
    <row r="36" spans="1:11" ht="21.95" customHeight="1">
      <c r="A36" s="293" t="s">
        <v>61</v>
      </c>
      <c r="B36" s="291"/>
      <c r="C36" s="291"/>
      <c r="D36" s="291"/>
      <c r="E36" s="291"/>
      <c r="F36" s="291"/>
      <c r="G36" s="286"/>
      <c r="H36" s="286"/>
      <c r="I36" s="287"/>
      <c r="J36" s="58">
        <f>SUM(J34:J35)</f>
        <v>1262700</v>
      </c>
      <c r="K36" s="2"/>
    </row>
    <row r="37" spans="1:11" ht="15.75" customHeight="1">
      <c r="A37" s="50"/>
      <c r="B37" s="51"/>
      <c r="C37" s="51"/>
      <c r="D37" s="51"/>
      <c r="E37" s="51"/>
      <c r="F37" s="51"/>
      <c r="G37" s="51"/>
      <c r="H37" s="51"/>
      <c r="I37" s="51"/>
      <c r="J37" s="52"/>
      <c r="K37" s="53"/>
    </row>
    <row r="38" spans="1:11" ht="21.95" customHeight="1">
      <c r="A38" s="121" t="s">
        <v>1056</v>
      </c>
      <c r="B38" s="51"/>
      <c r="C38" s="51"/>
      <c r="D38" s="51"/>
      <c r="E38" s="51"/>
      <c r="F38" s="51"/>
      <c r="G38" s="51"/>
      <c r="H38" s="51"/>
      <c r="I38" s="51"/>
      <c r="J38" s="52"/>
      <c r="K38" s="53"/>
    </row>
    <row r="39" spans="1:11" ht="15.75" customHeight="1">
      <c r="J39" s="10"/>
    </row>
    <row r="40" spans="1:11" ht="15.75" customHeight="1">
      <c r="A40" s="121" t="s">
        <v>1268</v>
      </c>
      <c r="J40" s="10"/>
    </row>
    <row r="41" spans="1:11" ht="15.75" customHeight="1">
      <c r="J41" s="10"/>
    </row>
    <row r="42" spans="1:11" s="179" customFormat="1" ht="21.75" customHeight="1">
      <c r="A42" s="267" t="s">
        <v>1368</v>
      </c>
      <c r="B42" s="268"/>
      <c r="C42" s="268"/>
      <c r="D42" s="268"/>
      <c r="E42" s="268"/>
      <c r="F42" s="268"/>
      <c r="G42" s="268"/>
      <c r="H42" s="268"/>
      <c r="I42" s="268"/>
      <c r="J42" s="268"/>
      <c r="K42" s="53"/>
    </row>
    <row r="43" spans="1:11" s="179" customFormat="1" ht="21.75" customHeight="1">
      <c r="A43" s="283" t="s">
        <v>1232</v>
      </c>
      <c r="B43" s="283" t="s">
        <v>4</v>
      </c>
      <c r="C43" s="283" t="s">
        <v>1233</v>
      </c>
      <c r="D43" s="283" t="s">
        <v>6</v>
      </c>
      <c r="E43" s="283" t="s">
        <v>1234</v>
      </c>
      <c r="F43" s="278" t="s">
        <v>8</v>
      </c>
      <c r="G43" s="285" t="s">
        <v>9</v>
      </c>
      <c r="H43" s="286"/>
      <c r="I43" s="287"/>
      <c r="J43" s="288" t="s">
        <v>1235</v>
      </c>
      <c r="K43" s="278"/>
    </row>
    <row r="44" spans="1:11" s="179" customFormat="1" ht="21.75" customHeight="1">
      <c r="A44" s="284"/>
      <c r="B44" s="284"/>
      <c r="C44" s="284"/>
      <c r="D44" s="284"/>
      <c r="E44" s="284"/>
      <c r="F44" s="284"/>
      <c r="G44" s="170" t="s">
        <v>1237</v>
      </c>
      <c r="H44" s="170" t="s">
        <v>13</v>
      </c>
      <c r="I44" s="170" t="s">
        <v>14</v>
      </c>
      <c r="J44" s="284"/>
      <c r="K44" s="284"/>
    </row>
    <row r="45" spans="1:11" s="179" customFormat="1" ht="60" customHeight="1">
      <c r="A45" s="138">
        <v>45875</v>
      </c>
      <c r="B45" s="57">
        <v>31868</v>
      </c>
      <c r="C45" s="141" t="s">
        <v>1369</v>
      </c>
      <c r="D45" s="167">
        <v>14381813</v>
      </c>
      <c r="E45" s="141" t="s">
        <v>1370</v>
      </c>
      <c r="F45" s="125" t="s">
        <v>1449</v>
      </c>
      <c r="G45" s="120" t="s">
        <v>18</v>
      </c>
      <c r="H45" s="4" t="s">
        <v>313</v>
      </c>
      <c r="I45" s="4" t="s">
        <v>1247</v>
      </c>
      <c r="J45" s="60">
        <v>526125</v>
      </c>
      <c r="K45" s="2"/>
    </row>
    <row r="46" spans="1:11" s="179" customFormat="1" ht="60" customHeight="1">
      <c r="A46" s="138">
        <v>45883</v>
      </c>
      <c r="B46" s="57">
        <v>31160</v>
      </c>
      <c r="C46" s="141" t="s">
        <v>1371</v>
      </c>
      <c r="D46" s="167">
        <v>10395607</v>
      </c>
      <c r="E46" s="141" t="s">
        <v>1372</v>
      </c>
      <c r="F46" s="125" t="s">
        <v>1450</v>
      </c>
      <c r="G46" s="120" t="s">
        <v>18</v>
      </c>
      <c r="H46" s="4" t="s">
        <v>67</v>
      </c>
      <c r="I46" s="4" t="s">
        <v>68</v>
      </c>
      <c r="J46" s="60">
        <v>841800</v>
      </c>
      <c r="K46" s="2"/>
    </row>
    <row r="47" spans="1:11" s="179" customFormat="1" ht="21.95" customHeight="1">
      <c r="A47" s="293" t="s">
        <v>588</v>
      </c>
      <c r="B47" s="291"/>
      <c r="C47" s="291"/>
      <c r="D47" s="291"/>
      <c r="E47" s="291"/>
      <c r="F47" s="291"/>
      <c r="G47" s="286"/>
      <c r="H47" s="286"/>
      <c r="I47" s="287"/>
      <c r="J47" s="58">
        <v>1367925</v>
      </c>
      <c r="K47" s="2"/>
    </row>
    <row r="48" spans="1:11" ht="15.75" customHeight="1">
      <c r="J48" s="10"/>
    </row>
    <row r="49" spans="1:11" ht="15.75" customHeight="1">
      <c r="J49" s="10"/>
    </row>
    <row r="50" spans="1:11" s="212" customFormat="1" ht="21.75" customHeight="1">
      <c r="A50" s="267" t="s">
        <v>1451</v>
      </c>
      <c r="B50" s="268"/>
      <c r="C50" s="268"/>
      <c r="D50" s="268"/>
      <c r="E50" s="268"/>
      <c r="F50" s="268"/>
      <c r="G50" s="268"/>
      <c r="H50" s="268"/>
      <c r="I50" s="268"/>
      <c r="J50" s="268"/>
      <c r="K50" s="53"/>
    </row>
    <row r="51" spans="1:11" s="212" customFormat="1" ht="21.75" customHeight="1">
      <c r="A51" s="283" t="s">
        <v>1232</v>
      </c>
      <c r="B51" s="283" t="s">
        <v>4</v>
      </c>
      <c r="C51" s="283" t="s">
        <v>1233</v>
      </c>
      <c r="D51" s="283" t="s">
        <v>6</v>
      </c>
      <c r="E51" s="283" t="s">
        <v>1234</v>
      </c>
      <c r="F51" s="278" t="s">
        <v>8</v>
      </c>
      <c r="G51" s="285" t="s">
        <v>9</v>
      </c>
      <c r="H51" s="286"/>
      <c r="I51" s="287"/>
      <c r="J51" s="288" t="s">
        <v>1235</v>
      </c>
      <c r="K51" s="278" t="s">
        <v>1236</v>
      </c>
    </row>
    <row r="52" spans="1:11" s="212" customFormat="1" ht="21.75" customHeight="1">
      <c r="A52" s="284"/>
      <c r="B52" s="284"/>
      <c r="C52" s="284"/>
      <c r="D52" s="284"/>
      <c r="E52" s="284"/>
      <c r="F52" s="284"/>
      <c r="G52" s="170" t="s">
        <v>1237</v>
      </c>
      <c r="H52" s="170" t="s">
        <v>13</v>
      </c>
      <c r="I52" s="170" t="s">
        <v>14</v>
      </c>
      <c r="J52" s="284"/>
      <c r="K52" s="284"/>
    </row>
    <row r="53" spans="1:11" s="212" customFormat="1" ht="60" customHeight="1">
      <c r="A53" s="138">
        <v>45916</v>
      </c>
      <c r="B53" s="57">
        <v>32065</v>
      </c>
      <c r="C53" s="141" t="s">
        <v>1452</v>
      </c>
      <c r="D53" s="167"/>
      <c r="E53" s="141" t="s">
        <v>1454</v>
      </c>
      <c r="F53" s="125" t="s">
        <v>1453</v>
      </c>
      <c r="G53" s="120" t="s">
        <v>18</v>
      </c>
      <c r="H53" s="4" t="s">
        <v>313</v>
      </c>
      <c r="I53" s="4" t="s">
        <v>1247</v>
      </c>
      <c r="J53" s="60">
        <v>105225</v>
      </c>
      <c r="K53" s="2"/>
    </row>
    <row r="54" spans="1:11" s="212" customFormat="1" ht="21.95" customHeight="1">
      <c r="A54" s="293" t="s">
        <v>588</v>
      </c>
      <c r="B54" s="291"/>
      <c r="C54" s="291"/>
      <c r="D54" s="291"/>
      <c r="E54" s="291"/>
      <c r="F54" s="291"/>
      <c r="G54" s="286"/>
      <c r="H54" s="286"/>
      <c r="I54" s="287"/>
      <c r="J54" s="58">
        <v>105225</v>
      </c>
      <c r="K54" s="2"/>
    </row>
    <row r="55" spans="1:11" ht="15.75" customHeight="1">
      <c r="J55" s="10"/>
    </row>
    <row r="56" spans="1:11" s="257" customFormat="1" ht="21.75" customHeight="1">
      <c r="A56" s="267" t="s">
        <v>1597</v>
      </c>
      <c r="B56" s="268"/>
      <c r="C56" s="268"/>
      <c r="D56" s="268"/>
      <c r="E56" s="268"/>
      <c r="F56" s="268"/>
      <c r="G56" s="268"/>
      <c r="H56" s="268"/>
      <c r="I56" s="268"/>
      <c r="J56" s="268"/>
      <c r="K56" s="53"/>
    </row>
    <row r="57" spans="1:11" s="257" customFormat="1" ht="21.75" customHeight="1">
      <c r="A57" s="283" t="s">
        <v>1232</v>
      </c>
      <c r="B57" s="283" t="s">
        <v>4</v>
      </c>
      <c r="C57" s="283" t="s">
        <v>1233</v>
      </c>
      <c r="D57" s="283" t="s">
        <v>6</v>
      </c>
      <c r="E57" s="283" t="s">
        <v>1234</v>
      </c>
      <c r="F57" s="278" t="s">
        <v>8</v>
      </c>
      <c r="G57" s="285" t="s">
        <v>9</v>
      </c>
      <c r="H57" s="286"/>
      <c r="I57" s="287"/>
      <c r="J57" s="288" t="s">
        <v>1235</v>
      </c>
      <c r="K57" s="278" t="s">
        <v>1236</v>
      </c>
    </row>
    <row r="58" spans="1:11" s="257" customFormat="1" ht="21.75" customHeight="1">
      <c r="A58" s="284"/>
      <c r="B58" s="284"/>
      <c r="C58" s="284"/>
      <c r="D58" s="284"/>
      <c r="E58" s="284"/>
      <c r="F58" s="284"/>
      <c r="G58" s="170" t="s">
        <v>1237</v>
      </c>
      <c r="H58" s="170" t="s">
        <v>13</v>
      </c>
      <c r="I58" s="170" t="s">
        <v>14</v>
      </c>
      <c r="J58" s="284"/>
      <c r="K58" s="284"/>
    </row>
    <row r="59" spans="1:11" s="257" customFormat="1" ht="60" customHeight="1">
      <c r="A59" s="138">
        <v>45939</v>
      </c>
      <c r="B59" s="57">
        <v>32230</v>
      </c>
      <c r="C59" s="141" t="s">
        <v>1598</v>
      </c>
      <c r="D59" s="167"/>
      <c r="E59" s="141" t="s">
        <v>1599</v>
      </c>
      <c r="F59" s="125"/>
      <c r="G59" s="120" t="s">
        <v>18</v>
      </c>
      <c r="H59" s="4" t="s">
        <v>1602</v>
      </c>
      <c r="I59" s="4" t="s">
        <v>1603</v>
      </c>
      <c r="J59" s="60">
        <v>105225</v>
      </c>
      <c r="K59" s="2"/>
    </row>
    <row r="60" spans="1:11" s="257" customFormat="1" ht="60" customHeight="1">
      <c r="A60" s="138">
        <v>45959</v>
      </c>
      <c r="B60" s="57">
        <v>32372</v>
      </c>
      <c r="C60" s="141" t="s">
        <v>1600</v>
      </c>
      <c r="D60" s="167"/>
      <c r="E60" s="141" t="s">
        <v>1601</v>
      </c>
      <c r="F60" s="125"/>
      <c r="G60" s="120" t="s">
        <v>18</v>
      </c>
      <c r="H60" s="4" t="s">
        <v>1301</v>
      </c>
      <c r="I60" s="4" t="s">
        <v>1428</v>
      </c>
      <c r="J60" s="60">
        <v>526125</v>
      </c>
      <c r="K60" s="2"/>
    </row>
    <row r="61" spans="1:11" s="257" customFormat="1" ht="21.95" customHeight="1">
      <c r="A61" s="293" t="s">
        <v>588</v>
      </c>
      <c r="B61" s="291"/>
      <c r="C61" s="291"/>
      <c r="D61" s="291"/>
      <c r="E61" s="291"/>
      <c r="F61" s="291"/>
      <c r="G61" s="286"/>
      <c r="H61" s="286"/>
      <c r="I61" s="287"/>
      <c r="J61" s="58">
        <v>631350</v>
      </c>
      <c r="K61" s="2"/>
    </row>
    <row r="62" spans="1:11" s="257" customFormat="1" ht="15.75" customHeight="1">
      <c r="J62" s="10"/>
    </row>
    <row r="63" spans="1:11" s="257" customFormat="1" ht="15.75" customHeight="1">
      <c r="J63" s="10"/>
    </row>
    <row r="64" spans="1:11" ht="15.75" customHeight="1">
      <c r="J64" s="10"/>
    </row>
    <row r="65" spans="10:10" ht="15.75" customHeight="1">
      <c r="J65" s="10"/>
    </row>
    <row r="66" spans="10:10" ht="15.75" customHeight="1">
      <c r="J66" s="10"/>
    </row>
    <row r="67" spans="10:10" ht="15.75" customHeight="1">
      <c r="J67" s="10"/>
    </row>
    <row r="68" spans="10:10" ht="15.75" customHeight="1">
      <c r="J68" s="10"/>
    </row>
    <row r="69" spans="10:10" ht="15.75" customHeight="1">
      <c r="J69" s="10"/>
    </row>
    <row r="70" spans="10:10" ht="15.75" customHeight="1">
      <c r="J70" s="10"/>
    </row>
    <row r="71" spans="10:10" ht="15.75" customHeight="1">
      <c r="J71" s="10"/>
    </row>
    <row r="72" spans="10:10" ht="15.75" customHeight="1">
      <c r="J72" s="10"/>
    </row>
    <row r="73" spans="10:10" ht="15.75" customHeight="1">
      <c r="J73" s="10"/>
    </row>
    <row r="74" spans="10:10" ht="15.75" customHeight="1">
      <c r="J74" s="10"/>
    </row>
    <row r="75" spans="10:10" ht="15.75" customHeight="1">
      <c r="J75" s="10"/>
    </row>
    <row r="76" spans="10:10" ht="15.75" customHeight="1">
      <c r="J76" s="10"/>
    </row>
    <row r="77" spans="10:10" ht="15.75" customHeight="1">
      <c r="J77" s="10"/>
    </row>
    <row r="78" spans="10:10" ht="15.75" customHeight="1">
      <c r="J78" s="10"/>
    </row>
    <row r="79" spans="10:10" ht="15.75" customHeight="1">
      <c r="J79" s="10"/>
    </row>
    <row r="80" spans="10:10" ht="15.75" customHeight="1">
      <c r="J80" s="10"/>
    </row>
    <row r="81" spans="10:10" ht="15.75" customHeight="1">
      <c r="J81" s="10"/>
    </row>
    <row r="82" spans="10:10" ht="15.75" customHeight="1">
      <c r="J82" s="10"/>
    </row>
    <row r="83" spans="10:10" ht="15.75" customHeight="1">
      <c r="J83" s="10"/>
    </row>
    <row r="84" spans="10:10" ht="15.75" customHeight="1">
      <c r="J84" s="10"/>
    </row>
    <row r="85" spans="10:10" ht="15.75" customHeight="1">
      <c r="J85" s="10"/>
    </row>
    <row r="86" spans="10:10" ht="15.75" customHeight="1">
      <c r="J86" s="10"/>
    </row>
    <row r="87" spans="10:10" ht="15.75" customHeight="1">
      <c r="J87" s="10"/>
    </row>
    <row r="88" spans="10:10" ht="15.75" customHeight="1">
      <c r="J88" s="10"/>
    </row>
    <row r="89" spans="10:10" ht="15.75" customHeight="1">
      <c r="J89" s="10"/>
    </row>
    <row r="90" spans="10:10" ht="15.75" customHeight="1">
      <c r="J90" s="10"/>
    </row>
    <row r="91" spans="10:10" ht="15.75" customHeight="1">
      <c r="J91" s="10"/>
    </row>
    <row r="92" spans="10:10" ht="15.75" customHeight="1">
      <c r="J92" s="10"/>
    </row>
    <row r="93" spans="10:10" ht="15.75" customHeight="1">
      <c r="J93" s="10"/>
    </row>
    <row r="94" spans="10:10" ht="15.75" customHeight="1">
      <c r="J94" s="10"/>
    </row>
    <row r="95" spans="10:10" ht="15.75" customHeight="1">
      <c r="J95" s="10"/>
    </row>
    <row r="96" spans="10:10" ht="15.75" customHeight="1">
      <c r="J96" s="10"/>
    </row>
    <row r="97" spans="10:10" ht="15.75" customHeight="1">
      <c r="J97" s="10"/>
    </row>
    <row r="98" spans="10:10" ht="15.75" customHeight="1">
      <c r="J98" s="10"/>
    </row>
    <row r="99" spans="10:10" ht="15.75" customHeight="1">
      <c r="J99" s="10"/>
    </row>
    <row r="100" spans="10:10" ht="15.75" customHeight="1">
      <c r="J100" s="10"/>
    </row>
    <row r="101" spans="10:10" ht="15.75" customHeight="1">
      <c r="J101" s="10"/>
    </row>
    <row r="102" spans="10:10" ht="15.75" customHeight="1">
      <c r="J102" s="10"/>
    </row>
    <row r="103" spans="10:10" ht="15.75" customHeight="1">
      <c r="J103" s="10"/>
    </row>
    <row r="104" spans="10:10" ht="15.75" customHeight="1">
      <c r="J104" s="10"/>
    </row>
    <row r="105" spans="10:10" ht="15.75" customHeight="1">
      <c r="J105" s="10"/>
    </row>
    <row r="106" spans="10:10" ht="15.75" customHeight="1">
      <c r="J106" s="10"/>
    </row>
    <row r="107" spans="10:10" ht="15.75" customHeight="1">
      <c r="J107" s="10"/>
    </row>
    <row r="108" spans="10:10" ht="15.75" customHeight="1">
      <c r="J108" s="10"/>
    </row>
    <row r="109" spans="10:10" ht="15.75" customHeight="1">
      <c r="J109" s="10"/>
    </row>
    <row r="110" spans="10:10" ht="15.75" customHeight="1">
      <c r="J110" s="10"/>
    </row>
    <row r="111" spans="10:10" ht="15.75" customHeight="1">
      <c r="J111" s="10"/>
    </row>
    <row r="112" spans="10:10" ht="15.75" customHeight="1">
      <c r="J112" s="10"/>
    </row>
    <row r="113" spans="10:10" ht="15.75" customHeight="1">
      <c r="J113" s="10"/>
    </row>
    <row r="114" spans="10:10" ht="15.75" customHeight="1">
      <c r="J114" s="10"/>
    </row>
    <row r="115" spans="10:10" ht="15.75" customHeight="1">
      <c r="J115" s="10"/>
    </row>
    <row r="116" spans="10:10" ht="15.75" customHeight="1">
      <c r="J116" s="10"/>
    </row>
    <row r="117" spans="10:10" ht="15.75" customHeight="1">
      <c r="J117" s="10"/>
    </row>
    <row r="118" spans="10:10" ht="15.75" customHeight="1">
      <c r="J118" s="10"/>
    </row>
    <row r="119" spans="10:10" ht="15.75" customHeight="1">
      <c r="J119" s="10"/>
    </row>
    <row r="120" spans="10:10" ht="15.75" customHeight="1">
      <c r="J120" s="10"/>
    </row>
    <row r="121" spans="10:10" ht="15.75" customHeight="1">
      <c r="J121" s="10"/>
    </row>
    <row r="122" spans="10:10" ht="15.75" customHeight="1">
      <c r="J122" s="10"/>
    </row>
    <row r="123" spans="10:10" ht="15.75" customHeight="1">
      <c r="J123" s="10"/>
    </row>
    <row r="124" spans="10:10" ht="15.75" customHeight="1">
      <c r="J124" s="10"/>
    </row>
    <row r="125" spans="10:10" ht="15.75" customHeight="1">
      <c r="J125" s="10"/>
    </row>
    <row r="126" spans="10:10" ht="15.75" customHeight="1">
      <c r="J126" s="10"/>
    </row>
    <row r="127" spans="10:10" ht="15.75" customHeight="1">
      <c r="J127" s="10"/>
    </row>
    <row r="128" spans="10:10" ht="15.75" customHeight="1">
      <c r="J128" s="10"/>
    </row>
    <row r="129" spans="10:10" ht="15.75" customHeight="1">
      <c r="J129" s="10"/>
    </row>
    <row r="130" spans="10:10" ht="15.75" customHeight="1">
      <c r="J130" s="10"/>
    </row>
    <row r="131" spans="10:10" ht="15.75" customHeight="1">
      <c r="J131" s="10"/>
    </row>
    <row r="132" spans="10:10" ht="15.75" customHeight="1">
      <c r="J132" s="10"/>
    </row>
    <row r="133" spans="10:10" ht="15.75" customHeight="1">
      <c r="J133" s="10"/>
    </row>
    <row r="134" spans="10:10" ht="15.75" customHeight="1">
      <c r="J134" s="10"/>
    </row>
    <row r="135" spans="10:10" ht="15.75" customHeight="1">
      <c r="J135" s="10"/>
    </row>
    <row r="136" spans="10:10" ht="15.75" customHeight="1">
      <c r="J136" s="10"/>
    </row>
    <row r="137" spans="10:10" ht="15.75" customHeight="1">
      <c r="J137" s="10"/>
    </row>
    <row r="138" spans="10:10" ht="15.75" customHeight="1">
      <c r="J138" s="10"/>
    </row>
    <row r="139" spans="10:10" ht="15.75" customHeight="1">
      <c r="J139" s="10"/>
    </row>
    <row r="140" spans="10:10" ht="15.75" customHeight="1">
      <c r="J140" s="10"/>
    </row>
    <row r="141" spans="10:10" ht="15.75" customHeight="1">
      <c r="J141" s="10"/>
    </row>
    <row r="142" spans="10:10" ht="15.75" customHeight="1">
      <c r="J142" s="10"/>
    </row>
    <row r="143" spans="10:10" ht="15.75" customHeight="1">
      <c r="J143" s="10"/>
    </row>
    <row r="144" spans="10:10" ht="15.75" customHeight="1">
      <c r="J144" s="10"/>
    </row>
    <row r="145" spans="10:10" ht="15.75" customHeight="1">
      <c r="J145" s="10"/>
    </row>
    <row r="146" spans="10:10" ht="15.75" customHeight="1">
      <c r="J146" s="10"/>
    </row>
    <row r="147" spans="10:10" ht="15.75" customHeight="1">
      <c r="J147" s="10"/>
    </row>
    <row r="148" spans="10:10" ht="15.75" customHeight="1">
      <c r="J148" s="10"/>
    </row>
    <row r="149" spans="10:10" ht="15.75" customHeight="1">
      <c r="J149" s="10"/>
    </row>
    <row r="150" spans="10:10" ht="15.75" customHeight="1">
      <c r="J150" s="10"/>
    </row>
    <row r="151" spans="10:10" ht="15.75" customHeight="1">
      <c r="J151" s="10"/>
    </row>
    <row r="152" spans="10:10" ht="15.75" customHeight="1">
      <c r="J152" s="10"/>
    </row>
    <row r="153" spans="10:10" ht="15.75" customHeight="1">
      <c r="J153" s="10"/>
    </row>
    <row r="154" spans="10:10" ht="15.75" customHeight="1">
      <c r="J154" s="10"/>
    </row>
    <row r="155" spans="10:10" ht="15.75" customHeight="1">
      <c r="J155" s="10"/>
    </row>
    <row r="156" spans="10:10" ht="15.75" customHeight="1">
      <c r="J156" s="10"/>
    </row>
    <row r="157" spans="10:10" ht="15.75" customHeight="1">
      <c r="J157" s="10"/>
    </row>
    <row r="158" spans="10:10" ht="15.75" customHeight="1">
      <c r="J158" s="10"/>
    </row>
    <row r="159" spans="10:10" ht="15.75" customHeight="1">
      <c r="J159" s="10"/>
    </row>
    <row r="160" spans="10:10" ht="15.75" customHeight="1">
      <c r="J160" s="10"/>
    </row>
    <row r="161" spans="10:10" ht="15.75" customHeight="1">
      <c r="J161" s="10"/>
    </row>
    <row r="162" spans="10:10" ht="15.75" customHeight="1">
      <c r="J162" s="10"/>
    </row>
    <row r="163" spans="10:10" ht="15.75" customHeight="1">
      <c r="J163" s="10"/>
    </row>
    <row r="164" spans="10:10" ht="15.75" customHeight="1">
      <c r="J164" s="10"/>
    </row>
    <row r="165" spans="10:10" ht="15.75" customHeight="1">
      <c r="J165" s="10"/>
    </row>
    <row r="166" spans="10:10" ht="15.75" customHeight="1">
      <c r="J166" s="10"/>
    </row>
    <row r="167" spans="10:10" ht="15.75" customHeight="1">
      <c r="J167" s="10"/>
    </row>
    <row r="168" spans="10:10" ht="15.75" customHeight="1">
      <c r="J168" s="10"/>
    </row>
    <row r="169" spans="10:10" ht="15.75" customHeight="1">
      <c r="J169" s="10"/>
    </row>
    <row r="170" spans="10:10" ht="15.75" customHeight="1">
      <c r="J170" s="10"/>
    </row>
    <row r="171" spans="10:10" ht="15.75" customHeight="1">
      <c r="J171" s="10"/>
    </row>
    <row r="172" spans="10:10" ht="15.75" customHeight="1">
      <c r="J172" s="10"/>
    </row>
    <row r="173" spans="10:10" ht="15.75" customHeight="1">
      <c r="J173" s="10"/>
    </row>
    <row r="174" spans="10:10" ht="15.75" customHeight="1">
      <c r="J174" s="10"/>
    </row>
    <row r="175" spans="10:10" ht="15.75" customHeight="1">
      <c r="J175" s="10"/>
    </row>
    <row r="176" spans="10:10" ht="15.75" customHeight="1">
      <c r="J176" s="10"/>
    </row>
    <row r="177" spans="10:10" ht="15.75" customHeight="1">
      <c r="J177" s="10"/>
    </row>
    <row r="178" spans="10:10" ht="15.75" customHeight="1">
      <c r="J178" s="10"/>
    </row>
    <row r="179" spans="10:10" ht="15.75" customHeight="1">
      <c r="J179" s="10"/>
    </row>
    <row r="180" spans="10:10" ht="15.75" customHeight="1">
      <c r="J180" s="10"/>
    </row>
    <row r="181" spans="10:10" ht="15.75" customHeight="1">
      <c r="J181" s="10"/>
    </row>
    <row r="182" spans="10:10" ht="15.75" customHeight="1">
      <c r="J182" s="10"/>
    </row>
    <row r="183" spans="10:10" ht="15.75" customHeight="1">
      <c r="J183" s="10"/>
    </row>
    <row r="184" spans="10:10" ht="15.75" customHeight="1">
      <c r="J184" s="10"/>
    </row>
    <row r="185" spans="10:10" ht="15.75" customHeight="1">
      <c r="J185" s="10"/>
    </row>
    <row r="186" spans="10:10" ht="15.75" customHeight="1">
      <c r="J186" s="10"/>
    </row>
    <row r="187" spans="10:10" ht="15.75" customHeight="1">
      <c r="J187" s="10"/>
    </row>
    <row r="188" spans="10:10" ht="15.75" customHeight="1">
      <c r="J188" s="10"/>
    </row>
    <row r="189" spans="10:10" ht="15.75" customHeight="1">
      <c r="J189" s="10"/>
    </row>
    <row r="190" spans="10:10" ht="15.75" customHeight="1">
      <c r="J190" s="10"/>
    </row>
    <row r="191" spans="10:10" ht="15.75" customHeight="1">
      <c r="J191" s="10"/>
    </row>
    <row r="192" spans="10:10" ht="15.75" customHeight="1">
      <c r="J192" s="10"/>
    </row>
    <row r="193" spans="10:10" ht="15.75" customHeight="1">
      <c r="J193" s="10"/>
    </row>
    <row r="194" spans="10:10" ht="15.75" customHeight="1">
      <c r="J194" s="10"/>
    </row>
    <row r="195" spans="10:10" ht="15.75" customHeight="1">
      <c r="J195" s="10"/>
    </row>
    <row r="196" spans="10:10" ht="15.75" customHeight="1">
      <c r="J196" s="10"/>
    </row>
    <row r="197" spans="10:10" ht="15.75" customHeight="1">
      <c r="J197" s="10"/>
    </row>
    <row r="198" spans="10:10" ht="15.75" customHeight="1">
      <c r="J198" s="10"/>
    </row>
    <row r="199" spans="10:10" ht="15.75" customHeight="1">
      <c r="J199" s="10"/>
    </row>
    <row r="200" spans="10:10" ht="15.75" customHeight="1">
      <c r="J200" s="10"/>
    </row>
    <row r="201" spans="10:10" ht="15.75" customHeight="1">
      <c r="J201" s="10"/>
    </row>
    <row r="202" spans="10:10" ht="15.75" customHeight="1">
      <c r="J202" s="10"/>
    </row>
    <row r="203" spans="10:10" ht="15.75" customHeight="1">
      <c r="J203" s="10"/>
    </row>
    <row r="204" spans="10:10" ht="15.75" customHeight="1">
      <c r="J204" s="10"/>
    </row>
    <row r="205" spans="10:10" ht="15.75" customHeight="1">
      <c r="J205" s="10"/>
    </row>
    <row r="206" spans="10:10" ht="15.75" customHeight="1">
      <c r="J206" s="10"/>
    </row>
    <row r="207" spans="10:10" ht="15.75" customHeight="1">
      <c r="J207" s="10"/>
    </row>
    <row r="208" spans="10:10" ht="15.75" customHeight="1">
      <c r="J208" s="10"/>
    </row>
    <row r="209" spans="10:10" ht="15.75" customHeight="1">
      <c r="J209" s="10"/>
    </row>
    <row r="210" spans="10:10" ht="15.75" customHeight="1">
      <c r="J210" s="10"/>
    </row>
    <row r="211" spans="10:10" ht="15.75" customHeight="1">
      <c r="J211" s="10"/>
    </row>
    <row r="212" spans="10:10" ht="15.75" customHeight="1">
      <c r="J212" s="10"/>
    </row>
    <row r="213" spans="10:10" ht="15.75" customHeight="1">
      <c r="J213" s="10"/>
    </row>
    <row r="214" spans="10:10" ht="15.75" customHeight="1">
      <c r="J214" s="10"/>
    </row>
    <row r="215" spans="10:10" ht="15.75" customHeight="1">
      <c r="J215" s="10"/>
    </row>
    <row r="216" spans="10:10" ht="15.75" customHeight="1">
      <c r="J216" s="10"/>
    </row>
    <row r="217" spans="10:10" ht="15.75" customHeight="1">
      <c r="J217" s="10"/>
    </row>
    <row r="218" spans="10:10" ht="15.75" customHeight="1">
      <c r="J218" s="10"/>
    </row>
    <row r="219" spans="10:10" ht="15.75" customHeight="1">
      <c r="J219" s="10"/>
    </row>
    <row r="220" spans="10:10" ht="15.75" customHeight="1">
      <c r="J220" s="10"/>
    </row>
    <row r="221" spans="10:10" ht="15.75" customHeight="1">
      <c r="J221" s="10"/>
    </row>
    <row r="222" spans="10:10" ht="15.75" customHeight="1">
      <c r="J222" s="10"/>
    </row>
    <row r="223" spans="10:10" ht="15.75" customHeight="1">
      <c r="J223" s="10"/>
    </row>
    <row r="224" spans="10:10" ht="15.75" customHeight="1">
      <c r="J224" s="10"/>
    </row>
    <row r="225" spans="10:10" ht="15.75" customHeight="1">
      <c r="J225" s="10"/>
    </row>
    <row r="226" spans="10:10" ht="15.75" customHeight="1">
      <c r="J226" s="10"/>
    </row>
    <row r="227" spans="10:10" ht="15.75" customHeight="1">
      <c r="J227" s="10"/>
    </row>
    <row r="228" spans="10:10" ht="15.75" customHeight="1">
      <c r="J228" s="10"/>
    </row>
    <row r="229" spans="10:10" ht="15.75" customHeight="1">
      <c r="J229" s="10"/>
    </row>
    <row r="230" spans="10:10" ht="15.75" customHeight="1">
      <c r="J230" s="10"/>
    </row>
    <row r="231" spans="10:10" ht="15.75" customHeight="1">
      <c r="J231" s="10"/>
    </row>
    <row r="232" spans="10:10" ht="15.75" customHeight="1">
      <c r="J232" s="10"/>
    </row>
    <row r="233" spans="10:10" ht="15.75" customHeight="1">
      <c r="J233" s="10"/>
    </row>
    <row r="234" spans="10:10" ht="15.75" customHeight="1">
      <c r="J234" s="10"/>
    </row>
    <row r="235" spans="10:10" ht="15.75" customHeight="1">
      <c r="J235" s="10"/>
    </row>
    <row r="236" spans="10:10" ht="15.75" customHeight="1">
      <c r="J236" s="10"/>
    </row>
    <row r="237" spans="10:10" ht="15.75" customHeight="1">
      <c r="J237" s="10"/>
    </row>
    <row r="238" spans="10:10" ht="15.75" customHeight="1">
      <c r="J238" s="10"/>
    </row>
    <row r="239" spans="10:10" ht="15.75" customHeight="1">
      <c r="J239" s="10"/>
    </row>
    <row r="240" spans="10:10" ht="15.75" customHeight="1">
      <c r="J240" s="10"/>
    </row>
    <row r="241" spans="10:10" ht="15.75" customHeight="1">
      <c r="J241" s="10"/>
    </row>
    <row r="242" spans="10:10" ht="15.75" customHeight="1">
      <c r="J242" s="10"/>
    </row>
    <row r="243" spans="10:10" ht="15.75" customHeight="1">
      <c r="J243" s="10"/>
    </row>
    <row r="244" spans="10:10" ht="15.75" customHeight="1">
      <c r="J244" s="10"/>
    </row>
    <row r="245" spans="10:10" ht="15.75" customHeight="1">
      <c r="J245" s="10"/>
    </row>
    <row r="246" spans="10:10" ht="15.75" customHeight="1">
      <c r="J246" s="10"/>
    </row>
    <row r="247" spans="10:10" ht="15.75" customHeight="1">
      <c r="J247" s="10"/>
    </row>
    <row r="248" spans="10:10" ht="15.75" customHeight="1">
      <c r="J248" s="10"/>
    </row>
    <row r="249" spans="10:10" ht="15.75" customHeight="1">
      <c r="J249" s="10"/>
    </row>
    <row r="250" spans="10:10" ht="15.75" customHeight="1">
      <c r="J250" s="10"/>
    </row>
    <row r="251" spans="10:10" ht="15.75" customHeight="1">
      <c r="J251" s="10"/>
    </row>
    <row r="252" spans="10:10" ht="15.75" customHeight="1">
      <c r="J252" s="10"/>
    </row>
    <row r="253" spans="10:10" ht="15.75" customHeight="1">
      <c r="J253" s="10"/>
    </row>
    <row r="254" spans="10:10" ht="15.75" customHeight="1">
      <c r="J254" s="10"/>
    </row>
    <row r="255" spans="10:10" ht="15.75" customHeight="1">
      <c r="J255" s="10"/>
    </row>
    <row r="256" spans="10:10" ht="15.75" customHeight="1">
      <c r="J256" s="10"/>
    </row>
    <row r="257" spans="10:10" ht="15.75" customHeight="1">
      <c r="J257" s="10"/>
    </row>
    <row r="258" spans="10:10" ht="15.75" customHeight="1">
      <c r="J258" s="10"/>
    </row>
    <row r="259" spans="10:10" ht="15.75" customHeight="1">
      <c r="J259" s="10"/>
    </row>
    <row r="260" spans="10:10" ht="15.75" customHeight="1">
      <c r="J260" s="10"/>
    </row>
    <row r="261" spans="10:10" ht="15.75" customHeight="1">
      <c r="J261" s="10"/>
    </row>
    <row r="262" spans="10:10" ht="15.75" customHeight="1">
      <c r="J262" s="10"/>
    </row>
    <row r="263" spans="10:10" ht="15.75" customHeight="1">
      <c r="J263" s="10"/>
    </row>
    <row r="264" spans="10:10" ht="15.75" customHeight="1">
      <c r="J264" s="10"/>
    </row>
    <row r="265" spans="10:10" ht="15.75" customHeight="1">
      <c r="J265" s="10"/>
    </row>
    <row r="266" spans="10:10" ht="15.75" customHeight="1">
      <c r="J266" s="10"/>
    </row>
    <row r="267" spans="10:10" ht="15.75" customHeight="1">
      <c r="J267" s="10"/>
    </row>
    <row r="268" spans="10:10" ht="15.75" customHeight="1">
      <c r="J268" s="10"/>
    </row>
    <row r="269" spans="10:10" ht="15.75" customHeight="1">
      <c r="J269" s="10"/>
    </row>
    <row r="270" spans="10:10" ht="15.75" customHeight="1">
      <c r="J270" s="10"/>
    </row>
    <row r="271" spans="10:10" ht="15.75" customHeight="1">
      <c r="J271" s="10"/>
    </row>
    <row r="272" spans="10:10" ht="15.75" customHeight="1">
      <c r="J272" s="10"/>
    </row>
    <row r="273" spans="10:10" ht="15.75" customHeight="1">
      <c r="J273" s="10"/>
    </row>
    <row r="274" spans="10:10" ht="15.75" customHeight="1">
      <c r="J274" s="10"/>
    </row>
    <row r="275" spans="10:10" ht="15.75" customHeight="1">
      <c r="J275" s="10"/>
    </row>
    <row r="276" spans="10:10" ht="15.75" customHeight="1">
      <c r="J276" s="10"/>
    </row>
    <row r="277" spans="10:10" ht="15.75" customHeight="1">
      <c r="J277" s="10"/>
    </row>
    <row r="278" spans="10:10" ht="15.75" customHeight="1">
      <c r="J278" s="10"/>
    </row>
    <row r="279" spans="10:10" ht="15.75" customHeight="1">
      <c r="J279" s="10"/>
    </row>
    <row r="280" spans="10:10" ht="15.75" customHeight="1">
      <c r="J280" s="10"/>
    </row>
    <row r="281" spans="10:10" ht="15.75" customHeight="1">
      <c r="J281" s="10"/>
    </row>
    <row r="282" spans="10:10" ht="15.75" customHeight="1">
      <c r="J282" s="10"/>
    </row>
    <row r="283" spans="10:10" ht="15.75" customHeight="1">
      <c r="J283" s="10"/>
    </row>
    <row r="284" spans="10:10" ht="15.75" customHeight="1">
      <c r="J284" s="10"/>
    </row>
    <row r="285" spans="10:10" ht="15.75" customHeight="1">
      <c r="J285" s="10"/>
    </row>
    <row r="286" spans="10:10" ht="15.75" customHeight="1">
      <c r="J286" s="10"/>
    </row>
    <row r="287" spans="10:10" ht="15.75" customHeight="1">
      <c r="J287" s="10"/>
    </row>
    <row r="288" spans="10:10" ht="15.75" customHeight="1">
      <c r="J288" s="10"/>
    </row>
    <row r="289" spans="10:10" ht="15.75" customHeight="1">
      <c r="J289" s="10"/>
    </row>
    <row r="290" spans="10:10" ht="15.75" customHeight="1">
      <c r="J290" s="10"/>
    </row>
    <row r="291" spans="10:10" ht="15.75" customHeight="1">
      <c r="J291" s="10"/>
    </row>
    <row r="292" spans="10:10" ht="15.75" customHeight="1">
      <c r="J292" s="10"/>
    </row>
    <row r="293" spans="10:10" ht="15.75" customHeight="1">
      <c r="J293" s="10"/>
    </row>
    <row r="294" spans="10:10" ht="15.75" customHeight="1">
      <c r="J294" s="10"/>
    </row>
    <row r="295" spans="10:10" ht="15.75" customHeight="1">
      <c r="J295" s="10"/>
    </row>
    <row r="296" spans="10:10" ht="15.75" customHeight="1">
      <c r="J296" s="10"/>
    </row>
    <row r="297" spans="10:10" ht="15.75" customHeight="1">
      <c r="J297" s="10"/>
    </row>
    <row r="298" spans="10:10" ht="15.75" customHeight="1">
      <c r="J298" s="10"/>
    </row>
    <row r="299" spans="10:10" ht="15.75" customHeight="1">
      <c r="J299" s="10"/>
    </row>
    <row r="300" spans="10:10" ht="15.75" customHeight="1">
      <c r="J300" s="10"/>
    </row>
    <row r="301" spans="10:10" ht="15.75" customHeight="1">
      <c r="J301" s="10"/>
    </row>
    <row r="302" spans="10:10" ht="15.75" customHeight="1">
      <c r="J302" s="10"/>
    </row>
    <row r="303" spans="10:10" ht="15.75" customHeight="1">
      <c r="J303" s="10"/>
    </row>
    <row r="304" spans="10:10" ht="15.75" customHeight="1">
      <c r="J304" s="10"/>
    </row>
    <row r="305" spans="10:10" ht="15.75" customHeight="1">
      <c r="J305" s="10"/>
    </row>
    <row r="306" spans="10:10" ht="15.75" customHeight="1">
      <c r="J306" s="10"/>
    </row>
    <row r="307" spans="10:10" ht="15.75" customHeight="1">
      <c r="J307" s="10"/>
    </row>
    <row r="308" spans="10:10" ht="15.75" customHeight="1">
      <c r="J308" s="10"/>
    </row>
    <row r="309" spans="10:10" ht="15.75" customHeight="1">
      <c r="J309" s="10"/>
    </row>
    <row r="310" spans="10:10" ht="15.75" customHeight="1">
      <c r="J310" s="10"/>
    </row>
    <row r="311" spans="10:10" ht="15.75" customHeight="1">
      <c r="J311" s="10"/>
    </row>
    <row r="312" spans="10:10" ht="15.75" customHeight="1">
      <c r="J312" s="10"/>
    </row>
    <row r="313" spans="10:10" ht="15.75" customHeight="1">
      <c r="J313" s="10"/>
    </row>
    <row r="314" spans="10:10" ht="15.75" customHeight="1">
      <c r="J314" s="10"/>
    </row>
    <row r="315" spans="10:10" ht="15.75" customHeight="1">
      <c r="J315" s="10"/>
    </row>
    <row r="316" spans="10:10" ht="15.75" customHeight="1">
      <c r="J316" s="10"/>
    </row>
    <row r="317" spans="10:10" ht="15.75" customHeight="1">
      <c r="J317" s="10"/>
    </row>
    <row r="318" spans="10:10" ht="15.75" customHeight="1">
      <c r="J318" s="10"/>
    </row>
    <row r="319" spans="10:10" ht="15.75" customHeight="1">
      <c r="J319" s="10"/>
    </row>
    <row r="320" spans="10:10" ht="15.75" customHeight="1">
      <c r="J320" s="10"/>
    </row>
    <row r="321" spans="10:10" ht="15.75" customHeight="1">
      <c r="J321" s="10"/>
    </row>
    <row r="322" spans="10:10" ht="15.75" customHeight="1">
      <c r="J322" s="10"/>
    </row>
    <row r="323" spans="10:10" ht="15.75" customHeight="1">
      <c r="J323" s="10"/>
    </row>
    <row r="324" spans="10:10" ht="15.75" customHeight="1">
      <c r="J324" s="10"/>
    </row>
    <row r="325" spans="10:10" ht="15.75" customHeight="1">
      <c r="J325" s="10"/>
    </row>
    <row r="326" spans="10:10" ht="15.75" customHeight="1">
      <c r="J326" s="10"/>
    </row>
    <row r="327" spans="10:10" ht="15.75" customHeight="1">
      <c r="J327" s="10"/>
    </row>
    <row r="328" spans="10:10" ht="15.75" customHeight="1">
      <c r="J328" s="10"/>
    </row>
    <row r="329" spans="10:10" ht="15.75" customHeight="1">
      <c r="J329" s="10"/>
    </row>
    <row r="330" spans="10:10" ht="15.75" customHeight="1">
      <c r="J330" s="10"/>
    </row>
    <row r="331" spans="10:10" ht="15.75" customHeight="1">
      <c r="J331" s="10"/>
    </row>
    <row r="332" spans="10:10" ht="15.75" customHeight="1">
      <c r="J332" s="10"/>
    </row>
    <row r="333" spans="10:10" ht="15.75" customHeight="1">
      <c r="J333" s="10"/>
    </row>
    <row r="334" spans="10:10" ht="15.75" customHeight="1">
      <c r="J334" s="10"/>
    </row>
    <row r="335" spans="10:10" ht="15.75" customHeight="1">
      <c r="J335" s="10"/>
    </row>
    <row r="336" spans="10:10" ht="15.75" customHeight="1">
      <c r="J336" s="10"/>
    </row>
    <row r="337" spans="10:10" ht="15.75" customHeight="1">
      <c r="J337" s="10"/>
    </row>
    <row r="338" spans="10:10" ht="15.75" customHeight="1">
      <c r="J338" s="10"/>
    </row>
    <row r="339" spans="10:10" ht="15.75" customHeight="1">
      <c r="J339" s="10"/>
    </row>
    <row r="340" spans="10:10" ht="15.75" customHeight="1">
      <c r="J340" s="10"/>
    </row>
    <row r="341" spans="10:10" ht="15.75" customHeight="1">
      <c r="J341" s="10"/>
    </row>
    <row r="342" spans="10:10" ht="15.75" customHeight="1">
      <c r="J342" s="10"/>
    </row>
    <row r="343" spans="10:10" ht="15.75" customHeight="1">
      <c r="J343" s="10"/>
    </row>
    <row r="344" spans="10:10" ht="15.75" customHeight="1">
      <c r="J344" s="10"/>
    </row>
    <row r="345" spans="10:10" ht="15.75" customHeight="1">
      <c r="J345" s="10"/>
    </row>
    <row r="346" spans="10:10" ht="15.75" customHeight="1">
      <c r="J346" s="10"/>
    </row>
    <row r="347" spans="10:10" ht="15.75" customHeight="1">
      <c r="J347" s="10"/>
    </row>
    <row r="348" spans="10:10" ht="15.75" customHeight="1">
      <c r="J348" s="10"/>
    </row>
    <row r="349" spans="10:10" ht="15.75" customHeight="1">
      <c r="J349" s="10"/>
    </row>
    <row r="350" spans="10:10" ht="15.75" customHeight="1">
      <c r="J350" s="10"/>
    </row>
    <row r="351" spans="10:10" ht="15.75" customHeight="1">
      <c r="J351" s="10"/>
    </row>
    <row r="352" spans="10:10" ht="15.75" customHeight="1">
      <c r="J352" s="10"/>
    </row>
    <row r="353" spans="10:10" ht="15.75" customHeight="1">
      <c r="J353" s="10"/>
    </row>
    <row r="354" spans="10:10" ht="15.75" customHeight="1">
      <c r="J354" s="10"/>
    </row>
    <row r="355" spans="10:10" ht="15.75" customHeight="1">
      <c r="J355" s="10"/>
    </row>
    <row r="356" spans="10:10" ht="15.75" customHeight="1">
      <c r="J356" s="10"/>
    </row>
    <row r="357" spans="10:10" ht="15.75" customHeight="1">
      <c r="J357" s="10"/>
    </row>
    <row r="358" spans="10:10" ht="15.75" customHeight="1">
      <c r="J358" s="10"/>
    </row>
    <row r="359" spans="10:10" ht="15.75" customHeight="1">
      <c r="J359" s="10"/>
    </row>
    <row r="360" spans="10:10" ht="15.75" customHeight="1">
      <c r="J360" s="10"/>
    </row>
    <row r="361" spans="10:10" ht="15.75" customHeight="1">
      <c r="J361" s="10"/>
    </row>
    <row r="362" spans="10:10" ht="15.75" customHeight="1">
      <c r="J362" s="10"/>
    </row>
    <row r="363" spans="10:10" ht="15.75" customHeight="1">
      <c r="J363" s="10"/>
    </row>
    <row r="364" spans="10:10" ht="15.75" customHeight="1">
      <c r="J364" s="10"/>
    </row>
    <row r="365" spans="10:10" ht="15.75" customHeight="1">
      <c r="J365" s="10"/>
    </row>
    <row r="366" spans="10:10" ht="15.75" customHeight="1">
      <c r="J366" s="10"/>
    </row>
    <row r="367" spans="10:10" ht="15.75" customHeight="1">
      <c r="J367" s="10"/>
    </row>
    <row r="368" spans="10:10" ht="15.75" customHeight="1">
      <c r="J368" s="10"/>
    </row>
    <row r="369" spans="10:10" ht="15.75" customHeight="1">
      <c r="J369" s="10"/>
    </row>
    <row r="370" spans="10:10" ht="15.75" customHeight="1">
      <c r="J370" s="10"/>
    </row>
    <row r="371" spans="10:10" ht="15.75" customHeight="1">
      <c r="J371" s="10"/>
    </row>
    <row r="372" spans="10:10" ht="15.75" customHeight="1">
      <c r="J372" s="10"/>
    </row>
    <row r="373" spans="10:10" ht="15.75" customHeight="1">
      <c r="J373" s="10"/>
    </row>
    <row r="374" spans="10:10" ht="15.75" customHeight="1">
      <c r="J374" s="10"/>
    </row>
    <row r="375" spans="10:10" ht="15.75" customHeight="1">
      <c r="J375" s="10"/>
    </row>
    <row r="376" spans="10:10" ht="15.75" customHeight="1">
      <c r="J376" s="10"/>
    </row>
    <row r="377" spans="10:10" ht="15.75" customHeight="1">
      <c r="J377" s="10"/>
    </row>
    <row r="378" spans="10:10" ht="15.75" customHeight="1">
      <c r="J378" s="10"/>
    </row>
    <row r="379" spans="10:10" ht="15.75" customHeight="1">
      <c r="J379" s="10"/>
    </row>
    <row r="380" spans="10:10" ht="15.75" customHeight="1">
      <c r="J380" s="10"/>
    </row>
    <row r="381" spans="10:10" ht="15.75" customHeight="1">
      <c r="J381" s="10"/>
    </row>
    <row r="382" spans="10:10" ht="15.75" customHeight="1">
      <c r="J382" s="10"/>
    </row>
    <row r="383" spans="10:10" ht="15.75" customHeight="1">
      <c r="J383" s="10"/>
    </row>
    <row r="384" spans="10:10" ht="15.75" customHeight="1">
      <c r="J384" s="10"/>
    </row>
    <row r="385" spans="10:10" ht="15.75" customHeight="1">
      <c r="J385" s="10"/>
    </row>
    <row r="386" spans="10:10" ht="15.75" customHeight="1">
      <c r="J386" s="10"/>
    </row>
    <row r="387" spans="10:10" ht="15.75" customHeight="1">
      <c r="J387" s="10"/>
    </row>
    <row r="388" spans="10:10" ht="15.75" customHeight="1">
      <c r="J388" s="10"/>
    </row>
    <row r="389" spans="10:10" ht="15.75" customHeight="1">
      <c r="J389" s="10"/>
    </row>
    <row r="390" spans="10:10" ht="15.75" customHeight="1">
      <c r="J390" s="10"/>
    </row>
    <row r="391" spans="10:10" ht="15.75" customHeight="1">
      <c r="J391" s="10"/>
    </row>
    <row r="392" spans="10:10" ht="15.75" customHeight="1">
      <c r="J392" s="10"/>
    </row>
    <row r="393" spans="10:10" ht="15.75" customHeight="1">
      <c r="J393" s="10"/>
    </row>
    <row r="394" spans="10:10" ht="15.75" customHeight="1">
      <c r="J394" s="10"/>
    </row>
    <row r="395" spans="10:10" ht="15.75" customHeight="1">
      <c r="J395" s="10"/>
    </row>
    <row r="396" spans="10:10" ht="15.75" customHeight="1">
      <c r="J396" s="10"/>
    </row>
    <row r="397" spans="10:10" ht="15.75" customHeight="1">
      <c r="J397" s="10"/>
    </row>
    <row r="398" spans="10:10" ht="15.75" customHeight="1">
      <c r="J398" s="10"/>
    </row>
    <row r="399" spans="10:10" ht="15.75" customHeight="1">
      <c r="J399" s="10"/>
    </row>
    <row r="400" spans="10:10" ht="15.75" customHeight="1">
      <c r="J400" s="10"/>
    </row>
    <row r="401" spans="10:10" ht="15.75" customHeight="1">
      <c r="J401" s="10"/>
    </row>
    <row r="402" spans="10:10" ht="15.75" customHeight="1">
      <c r="J402" s="10"/>
    </row>
    <row r="403" spans="10:10" ht="15.75" customHeight="1">
      <c r="J403" s="10"/>
    </row>
    <row r="404" spans="10:10" ht="15.75" customHeight="1">
      <c r="J404" s="10"/>
    </row>
    <row r="405" spans="10:10" ht="15.75" customHeight="1">
      <c r="J405" s="10"/>
    </row>
    <row r="406" spans="10:10" ht="15.75" customHeight="1">
      <c r="J406" s="10"/>
    </row>
    <row r="407" spans="10:10" ht="15.75" customHeight="1">
      <c r="J407" s="10"/>
    </row>
    <row r="408" spans="10:10" ht="15.75" customHeight="1">
      <c r="J408" s="10"/>
    </row>
    <row r="409" spans="10:10" ht="15.75" customHeight="1">
      <c r="J409" s="10"/>
    </row>
    <row r="410" spans="10:10" ht="15.75" customHeight="1">
      <c r="J410" s="10"/>
    </row>
    <row r="411" spans="10:10" ht="15.75" customHeight="1">
      <c r="J411" s="10"/>
    </row>
    <row r="412" spans="10:10" ht="15.75" customHeight="1">
      <c r="J412" s="10"/>
    </row>
    <row r="413" spans="10:10" ht="15.75" customHeight="1">
      <c r="J413" s="10"/>
    </row>
    <row r="414" spans="10:10" ht="15.75" customHeight="1">
      <c r="J414" s="10"/>
    </row>
    <row r="415" spans="10:10" ht="15.75" customHeight="1">
      <c r="J415" s="10"/>
    </row>
    <row r="416" spans="10:10" ht="15.75" customHeight="1">
      <c r="J416" s="10"/>
    </row>
    <row r="417" spans="10:10" ht="15.75" customHeight="1">
      <c r="J417" s="10"/>
    </row>
    <row r="418" spans="10:10" ht="15.75" customHeight="1">
      <c r="J418" s="10"/>
    </row>
    <row r="419" spans="10:10" ht="15.75" customHeight="1">
      <c r="J419" s="10"/>
    </row>
    <row r="420" spans="10:10" ht="15.75" customHeight="1">
      <c r="J420" s="10"/>
    </row>
    <row r="421" spans="10:10" ht="15.75" customHeight="1">
      <c r="J421" s="10"/>
    </row>
    <row r="422" spans="10:10" ht="15.75" customHeight="1">
      <c r="J422" s="10"/>
    </row>
    <row r="423" spans="10:10" ht="15.75" customHeight="1">
      <c r="J423" s="10"/>
    </row>
    <row r="424" spans="10:10" ht="15.75" customHeight="1">
      <c r="J424" s="10"/>
    </row>
    <row r="425" spans="10:10" ht="15.75" customHeight="1">
      <c r="J425" s="10"/>
    </row>
    <row r="426" spans="10:10" ht="15.75" customHeight="1">
      <c r="J426" s="10"/>
    </row>
    <row r="427" spans="10:10" ht="15.75" customHeight="1">
      <c r="J427" s="10"/>
    </row>
    <row r="428" spans="10:10" ht="15.75" customHeight="1">
      <c r="J428" s="10"/>
    </row>
    <row r="429" spans="10:10" ht="15.75" customHeight="1">
      <c r="J429" s="10"/>
    </row>
    <row r="430" spans="10:10" ht="15.75" customHeight="1">
      <c r="J430" s="10"/>
    </row>
    <row r="431" spans="10:10" ht="15.75" customHeight="1">
      <c r="J431" s="10"/>
    </row>
    <row r="432" spans="10:10" ht="15.75" customHeight="1">
      <c r="J432" s="10"/>
    </row>
    <row r="433" spans="10:10" ht="15.75" customHeight="1">
      <c r="J433" s="10"/>
    </row>
    <row r="434" spans="10:10" ht="15.75" customHeight="1">
      <c r="J434" s="10"/>
    </row>
    <row r="435" spans="10:10" ht="15.75" customHeight="1">
      <c r="J435" s="10"/>
    </row>
    <row r="436" spans="10:10" ht="15.75" customHeight="1">
      <c r="J436" s="10"/>
    </row>
    <row r="437" spans="10:10" ht="15.75" customHeight="1">
      <c r="J437" s="10"/>
    </row>
    <row r="438" spans="10:10" ht="15.75" customHeight="1">
      <c r="J438" s="10"/>
    </row>
    <row r="439" spans="10:10" ht="15.75" customHeight="1">
      <c r="J439" s="10"/>
    </row>
    <row r="440" spans="10:10" ht="15.75" customHeight="1">
      <c r="J440" s="10"/>
    </row>
    <row r="441" spans="10:10" ht="15.75" customHeight="1">
      <c r="J441" s="10"/>
    </row>
    <row r="442" spans="10:10" ht="15.75" customHeight="1">
      <c r="J442" s="10"/>
    </row>
    <row r="443" spans="10:10" ht="15.75" customHeight="1">
      <c r="J443" s="10"/>
    </row>
    <row r="444" spans="10:10" ht="15.75" customHeight="1">
      <c r="J444" s="10"/>
    </row>
    <row r="445" spans="10:10" ht="15.75" customHeight="1">
      <c r="J445" s="10"/>
    </row>
    <row r="446" spans="10:10" ht="15.75" customHeight="1">
      <c r="J446" s="10"/>
    </row>
    <row r="447" spans="10:10" ht="15.75" customHeight="1">
      <c r="J447" s="10"/>
    </row>
    <row r="448" spans="10:10" ht="15.75" customHeight="1">
      <c r="J448" s="10"/>
    </row>
    <row r="449" spans="10:10" ht="15.75" customHeight="1">
      <c r="J449" s="10"/>
    </row>
    <row r="450" spans="10:10" ht="15.75" customHeight="1">
      <c r="J450" s="10"/>
    </row>
    <row r="451" spans="10:10" ht="15.75" customHeight="1">
      <c r="J451" s="10"/>
    </row>
    <row r="452" spans="10:10" ht="15.75" customHeight="1">
      <c r="J452" s="10"/>
    </row>
    <row r="453" spans="10:10" ht="15.75" customHeight="1">
      <c r="J453" s="10"/>
    </row>
    <row r="454" spans="10:10" ht="15.75" customHeight="1">
      <c r="J454" s="10"/>
    </row>
    <row r="455" spans="10:10" ht="15.75" customHeight="1">
      <c r="J455" s="10"/>
    </row>
    <row r="456" spans="10:10" ht="15.75" customHeight="1">
      <c r="J456" s="10"/>
    </row>
    <row r="457" spans="10:10" ht="15.75" customHeight="1">
      <c r="J457" s="10"/>
    </row>
    <row r="458" spans="10:10" ht="15.75" customHeight="1">
      <c r="J458" s="10"/>
    </row>
    <row r="459" spans="10:10" ht="15.75" customHeight="1">
      <c r="J459" s="10"/>
    </row>
    <row r="460" spans="10:10" ht="15.75" customHeight="1">
      <c r="J460" s="10"/>
    </row>
    <row r="461" spans="10:10" ht="15.75" customHeight="1">
      <c r="J461" s="10"/>
    </row>
    <row r="462" spans="10:10" ht="15.75" customHeight="1">
      <c r="J462" s="10"/>
    </row>
    <row r="463" spans="10:10" ht="15.75" customHeight="1">
      <c r="J463" s="10"/>
    </row>
    <row r="464" spans="10:10" ht="15.75" customHeight="1">
      <c r="J464" s="10"/>
    </row>
    <row r="465" spans="10:10" ht="15.75" customHeight="1">
      <c r="J465" s="10"/>
    </row>
    <row r="466" spans="10:10" ht="15.75" customHeight="1">
      <c r="J466" s="10"/>
    </row>
    <row r="467" spans="10:10" ht="15.75" customHeight="1">
      <c r="J467" s="10"/>
    </row>
    <row r="468" spans="10:10" ht="15.75" customHeight="1">
      <c r="J468" s="10"/>
    </row>
    <row r="469" spans="10:10" ht="15.75" customHeight="1">
      <c r="J469" s="10"/>
    </row>
    <row r="470" spans="10:10" ht="15.75" customHeight="1">
      <c r="J470" s="10"/>
    </row>
    <row r="471" spans="10:10" ht="15.75" customHeight="1">
      <c r="J471" s="10"/>
    </row>
    <row r="472" spans="10:10" ht="15.75" customHeight="1">
      <c r="J472" s="10"/>
    </row>
    <row r="473" spans="10:10" ht="15.75" customHeight="1">
      <c r="J473" s="10"/>
    </row>
    <row r="474" spans="10:10" ht="15.75" customHeight="1">
      <c r="J474" s="10"/>
    </row>
    <row r="475" spans="10:10" ht="15.75" customHeight="1">
      <c r="J475" s="10"/>
    </row>
    <row r="476" spans="10:10" ht="15.75" customHeight="1">
      <c r="J476" s="10"/>
    </row>
    <row r="477" spans="10:10" ht="15.75" customHeight="1">
      <c r="J477" s="10"/>
    </row>
    <row r="478" spans="10:10" ht="15.75" customHeight="1">
      <c r="J478" s="10"/>
    </row>
    <row r="479" spans="10:10" ht="15.75" customHeight="1">
      <c r="J479" s="10"/>
    </row>
    <row r="480" spans="10:10" ht="15.75" customHeight="1">
      <c r="J480" s="10"/>
    </row>
    <row r="481" spans="10:10" ht="15.75" customHeight="1">
      <c r="J481" s="10"/>
    </row>
    <row r="482" spans="10:10" ht="15.75" customHeight="1">
      <c r="J482" s="10"/>
    </row>
    <row r="483" spans="10:10" ht="15.75" customHeight="1">
      <c r="J483" s="10"/>
    </row>
    <row r="484" spans="10:10" ht="15.75" customHeight="1">
      <c r="J484" s="10"/>
    </row>
    <row r="485" spans="10:10" ht="15.75" customHeight="1">
      <c r="J485" s="10"/>
    </row>
    <row r="486" spans="10:10" ht="15.75" customHeight="1">
      <c r="J486" s="10"/>
    </row>
    <row r="487" spans="10:10" ht="15.75" customHeight="1">
      <c r="J487" s="10"/>
    </row>
    <row r="488" spans="10:10" ht="15.75" customHeight="1">
      <c r="J488" s="10"/>
    </row>
    <row r="489" spans="10:10" ht="15.75" customHeight="1">
      <c r="J489" s="10"/>
    </row>
    <row r="490" spans="10:10" ht="15.75" customHeight="1">
      <c r="J490" s="10"/>
    </row>
    <row r="491" spans="10:10" ht="15.75" customHeight="1">
      <c r="J491" s="10"/>
    </row>
    <row r="492" spans="10:10" ht="15.75" customHeight="1">
      <c r="J492" s="10"/>
    </row>
    <row r="493" spans="10:10" ht="15.75" customHeight="1">
      <c r="J493" s="10"/>
    </row>
    <row r="494" spans="10:10" ht="15.75" customHeight="1">
      <c r="J494" s="10"/>
    </row>
    <row r="495" spans="10:10" ht="15.75" customHeight="1">
      <c r="J495" s="10"/>
    </row>
    <row r="496" spans="10:10" ht="15.75" customHeight="1">
      <c r="J496" s="10"/>
    </row>
    <row r="497" spans="10:10" ht="15.75" customHeight="1">
      <c r="J497" s="10"/>
    </row>
    <row r="498" spans="10:10" ht="15.75" customHeight="1">
      <c r="J498" s="10"/>
    </row>
    <row r="499" spans="10:10" ht="15.75" customHeight="1">
      <c r="J499" s="10"/>
    </row>
    <row r="500" spans="10:10" ht="15.75" customHeight="1">
      <c r="J500" s="10"/>
    </row>
    <row r="501" spans="10:10" ht="15.75" customHeight="1">
      <c r="J501" s="10"/>
    </row>
    <row r="502" spans="10:10" ht="15.75" customHeight="1">
      <c r="J502" s="10"/>
    </row>
    <row r="503" spans="10:10" ht="15.75" customHeight="1">
      <c r="J503" s="10"/>
    </row>
    <row r="504" spans="10:10" ht="15.75" customHeight="1">
      <c r="J504" s="10"/>
    </row>
    <row r="505" spans="10:10" ht="15.75" customHeight="1">
      <c r="J505" s="10"/>
    </row>
    <row r="506" spans="10:10" ht="15.75" customHeight="1">
      <c r="J506" s="10"/>
    </row>
    <row r="507" spans="10:10" ht="15.75" customHeight="1">
      <c r="J507" s="10"/>
    </row>
    <row r="508" spans="10:10" ht="15.75" customHeight="1">
      <c r="J508" s="10"/>
    </row>
    <row r="509" spans="10:10" ht="15.75" customHeight="1">
      <c r="J509" s="10"/>
    </row>
    <row r="510" spans="10:10" ht="15.75" customHeight="1">
      <c r="J510" s="10"/>
    </row>
    <row r="511" spans="10:10" ht="15.75" customHeight="1">
      <c r="J511" s="10"/>
    </row>
    <row r="512" spans="10:10" ht="15.75" customHeight="1">
      <c r="J512" s="10"/>
    </row>
    <row r="513" spans="10:10" ht="15.75" customHeight="1">
      <c r="J513" s="10"/>
    </row>
    <row r="514" spans="10:10" ht="15.75" customHeight="1">
      <c r="J514" s="10"/>
    </row>
    <row r="515" spans="10:10" ht="15.75" customHeight="1">
      <c r="J515" s="10"/>
    </row>
    <row r="516" spans="10:10" ht="15.75" customHeight="1">
      <c r="J516" s="10"/>
    </row>
    <row r="517" spans="10:10" ht="15.75" customHeight="1">
      <c r="J517" s="10"/>
    </row>
    <row r="518" spans="10:10" ht="15.75" customHeight="1">
      <c r="J518" s="10"/>
    </row>
    <row r="519" spans="10:10" ht="15.75" customHeight="1">
      <c r="J519" s="10"/>
    </row>
    <row r="520" spans="10:10" ht="15.75" customHeight="1">
      <c r="J520" s="10"/>
    </row>
    <row r="521" spans="10:10" ht="15.75" customHeight="1">
      <c r="J521" s="10"/>
    </row>
    <row r="522" spans="10:10" ht="15.75" customHeight="1">
      <c r="J522" s="10"/>
    </row>
    <row r="523" spans="10:10" ht="15.75" customHeight="1">
      <c r="J523" s="10"/>
    </row>
    <row r="524" spans="10:10" ht="15.75" customHeight="1">
      <c r="J524" s="10"/>
    </row>
    <row r="525" spans="10:10" ht="15.75" customHeight="1">
      <c r="J525" s="10"/>
    </row>
    <row r="526" spans="10:10" ht="15.75" customHeight="1">
      <c r="J526" s="10"/>
    </row>
    <row r="527" spans="10:10" ht="15.75" customHeight="1">
      <c r="J527" s="10"/>
    </row>
    <row r="528" spans="10:10" ht="15.75" customHeight="1">
      <c r="J528" s="10"/>
    </row>
    <row r="529" spans="10:10" ht="15.75" customHeight="1">
      <c r="J529" s="10"/>
    </row>
    <row r="530" spans="10:10" ht="15.75" customHeight="1">
      <c r="J530" s="10"/>
    </row>
    <row r="531" spans="10:10" ht="15.75" customHeight="1">
      <c r="J531" s="10"/>
    </row>
    <row r="532" spans="10:10" ht="15.75" customHeight="1">
      <c r="J532" s="10"/>
    </row>
    <row r="533" spans="10:10" ht="15.75" customHeight="1">
      <c r="J533" s="10"/>
    </row>
    <row r="534" spans="10:10" ht="15.75" customHeight="1">
      <c r="J534" s="10"/>
    </row>
    <row r="535" spans="10:10" ht="15.75" customHeight="1">
      <c r="J535" s="10"/>
    </row>
    <row r="536" spans="10:10" ht="15.75" customHeight="1">
      <c r="J536" s="10"/>
    </row>
    <row r="537" spans="10:10" ht="15.75" customHeight="1">
      <c r="J537" s="10"/>
    </row>
    <row r="538" spans="10:10" ht="15.75" customHeight="1">
      <c r="J538" s="10"/>
    </row>
    <row r="539" spans="10:10" ht="15.75" customHeight="1">
      <c r="J539" s="10"/>
    </row>
    <row r="540" spans="10:10" ht="15.75" customHeight="1">
      <c r="J540" s="10"/>
    </row>
    <row r="541" spans="10:10" ht="15.75" customHeight="1">
      <c r="J541" s="10"/>
    </row>
    <row r="542" spans="10:10" ht="15.75" customHeight="1">
      <c r="J542" s="10"/>
    </row>
    <row r="543" spans="10:10" ht="15.75" customHeight="1">
      <c r="J543" s="10"/>
    </row>
    <row r="544" spans="10:10" ht="15.75" customHeight="1">
      <c r="J544" s="10"/>
    </row>
    <row r="545" spans="10:10" ht="15.75" customHeight="1">
      <c r="J545" s="10"/>
    </row>
    <row r="546" spans="10:10" ht="15.75" customHeight="1">
      <c r="J546" s="10"/>
    </row>
    <row r="547" spans="10:10" ht="15.75" customHeight="1">
      <c r="J547" s="10"/>
    </row>
    <row r="548" spans="10:10" ht="15.75" customHeight="1">
      <c r="J548" s="10"/>
    </row>
    <row r="549" spans="10:10" ht="15.75" customHeight="1">
      <c r="J549" s="10"/>
    </row>
    <row r="550" spans="10:10" ht="15.75" customHeight="1">
      <c r="J550" s="10"/>
    </row>
    <row r="551" spans="10:10" ht="15.75" customHeight="1">
      <c r="J551" s="10"/>
    </row>
    <row r="552" spans="10:10" ht="15.75" customHeight="1">
      <c r="J552" s="10"/>
    </row>
    <row r="553" spans="10:10" ht="15.75" customHeight="1">
      <c r="J553" s="10"/>
    </row>
    <row r="554" spans="10:10" ht="15.75" customHeight="1">
      <c r="J554" s="10"/>
    </row>
    <row r="555" spans="10:10" ht="15.75" customHeight="1">
      <c r="J555" s="10"/>
    </row>
    <row r="556" spans="10:10" ht="15.75" customHeight="1">
      <c r="J556" s="10"/>
    </row>
    <row r="557" spans="10:10" ht="15.75" customHeight="1">
      <c r="J557" s="10"/>
    </row>
    <row r="558" spans="10:10" ht="15.75" customHeight="1">
      <c r="J558" s="10"/>
    </row>
    <row r="559" spans="10:10" ht="15.75" customHeight="1">
      <c r="J559" s="10"/>
    </row>
    <row r="560" spans="10:10" ht="15.75" customHeight="1">
      <c r="J560" s="10"/>
    </row>
    <row r="561" spans="10:10" ht="15.75" customHeight="1">
      <c r="J561" s="10"/>
    </row>
    <row r="562" spans="10:10" ht="15.75" customHeight="1">
      <c r="J562" s="10"/>
    </row>
    <row r="563" spans="10:10" ht="15.75" customHeight="1">
      <c r="J563" s="10"/>
    </row>
    <row r="564" spans="10:10" ht="15.75" customHeight="1">
      <c r="J564" s="10"/>
    </row>
    <row r="565" spans="10:10" ht="15.75" customHeight="1">
      <c r="J565" s="10"/>
    </row>
    <row r="566" spans="10:10" ht="15.75" customHeight="1">
      <c r="J566" s="10"/>
    </row>
    <row r="567" spans="10:10" ht="15.75" customHeight="1">
      <c r="J567" s="10"/>
    </row>
    <row r="568" spans="10:10" ht="15.75" customHeight="1">
      <c r="J568" s="10"/>
    </row>
    <row r="569" spans="10:10" ht="15.75" customHeight="1">
      <c r="J569" s="10"/>
    </row>
    <row r="570" spans="10:10" ht="15.75" customHeight="1">
      <c r="J570" s="10"/>
    </row>
    <row r="571" spans="10:10" ht="15.75" customHeight="1">
      <c r="J571" s="10"/>
    </row>
    <row r="572" spans="10:10" ht="15.75" customHeight="1">
      <c r="J572" s="10"/>
    </row>
    <row r="573" spans="10:10" ht="15.75" customHeight="1">
      <c r="J573" s="10"/>
    </row>
    <row r="574" spans="10:10" ht="15.75" customHeight="1">
      <c r="J574" s="10"/>
    </row>
    <row r="575" spans="10:10" ht="15.75" customHeight="1">
      <c r="J575" s="10"/>
    </row>
    <row r="576" spans="10:10" ht="15.75" customHeight="1">
      <c r="J576" s="10"/>
    </row>
    <row r="577" spans="10:10" ht="15.75" customHeight="1">
      <c r="J577" s="10"/>
    </row>
    <row r="578" spans="10:10" ht="15.75" customHeight="1">
      <c r="J578" s="10"/>
    </row>
    <row r="579" spans="10:10" ht="15.75" customHeight="1">
      <c r="J579" s="10"/>
    </row>
    <row r="580" spans="10:10" ht="15.75" customHeight="1">
      <c r="J580" s="10"/>
    </row>
    <row r="581" spans="10:10" ht="15.75" customHeight="1">
      <c r="J581" s="10"/>
    </row>
    <row r="582" spans="10:10" ht="15.75" customHeight="1">
      <c r="J582" s="10"/>
    </row>
    <row r="583" spans="10:10" ht="15.75" customHeight="1">
      <c r="J583" s="10"/>
    </row>
    <row r="584" spans="10:10" ht="15.75" customHeight="1">
      <c r="J584" s="10"/>
    </row>
    <row r="585" spans="10:10" ht="15.75" customHeight="1">
      <c r="J585" s="10"/>
    </row>
    <row r="586" spans="10:10" ht="15.75" customHeight="1">
      <c r="J586" s="10"/>
    </row>
    <row r="587" spans="10:10" ht="15.75" customHeight="1">
      <c r="J587" s="10"/>
    </row>
    <row r="588" spans="10:10" ht="15.75" customHeight="1">
      <c r="J588" s="10"/>
    </row>
    <row r="589" spans="10:10" ht="15.75" customHeight="1">
      <c r="J589" s="10"/>
    </row>
    <row r="590" spans="10:10" ht="15.75" customHeight="1">
      <c r="J590" s="10"/>
    </row>
    <row r="591" spans="10:10" ht="15.75" customHeight="1">
      <c r="J591" s="10"/>
    </row>
    <row r="592" spans="10:10" ht="15.75" customHeight="1">
      <c r="J592" s="10"/>
    </row>
    <row r="593" spans="10:10" ht="15.75" customHeight="1">
      <c r="J593" s="10"/>
    </row>
    <row r="594" spans="10:10" ht="15.75" customHeight="1">
      <c r="J594" s="10"/>
    </row>
    <row r="595" spans="10:10" ht="15.75" customHeight="1">
      <c r="J595" s="10"/>
    </row>
    <row r="596" spans="10:10" ht="15.75" customHeight="1">
      <c r="J596" s="10"/>
    </row>
    <row r="597" spans="10:10" ht="15.75" customHeight="1">
      <c r="J597" s="10"/>
    </row>
    <row r="598" spans="10:10" ht="15.75" customHeight="1">
      <c r="J598" s="10"/>
    </row>
    <row r="599" spans="10:10" ht="15.75" customHeight="1">
      <c r="J599" s="10"/>
    </row>
    <row r="600" spans="10:10" ht="15.75" customHeight="1">
      <c r="J600" s="10"/>
    </row>
    <row r="601" spans="10:10" ht="15.75" customHeight="1">
      <c r="J601" s="10"/>
    </row>
    <row r="602" spans="10:10" ht="15.75" customHeight="1">
      <c r="J602" s="10"/>
    </row>
    <row r="603" spans="10:10" ht="15.75" customHeight="1">
      <c r="J603" s="10"/>
    </row>
    <row r="604" spans="10:10" ht="15.75" customHeight="1">
      <c r="J604" s="10"/>
    </row>
    <row r="605" spans="10:10" ht="15.75" customHeight="1">
      <c r="J605" s="10"/>
    </row>
    <row r="606" spans="10:10" ht="15.75" customHeight="1">
      <c r="J606" s="10"/>
    </row>
    <row r="607" spans="10:10" ht="15.75" customHeight="1">
      <c r="J607" s="10"/>
    </row>
    <row r="608" spans="10:10" ht="15.75" customHeight="1">
      <c r="J608" s="10"/>
    </row>
    <row r="609" spans="10:10" ht="15.75" customHeight="1">
      <c r="J609" s="10"/>
    </row>
    <row r="610" spans="10:10" ht="15.75" customHeight="1">
      <c r="J610" s="10"/>
    </row>
    <row r="611" spans="10:10" ht="15.75" customHeight="1">
      <c r="J611" s="10"/>
    </row>
    <row r="612" spans="10:10" ht="15.75" customHeight="1">
      <c r="J612" s="10"/>
    </row>
    <row r="613" spans="10:10" ht="15.75" customHeight="1">
      <c r="J613" s="10"/>
    </row>
    <row r="614" spans="10:10" ht="15.75" customHeight="1">
      <c r="J614" s="10"/>
    </row>
    <row r="615" spans="10:10" ht="15.75" customHeight="1">
      <c r="J615" s="10"/>
    </row>
    <row r="616" spans="10:10" ht="15.75" customHeight="1">
      <c r="J616" s="10"/>
    </row>
    <row r="617" spans="10:10" ht="15.75" customHeight="1">
      <c r="J617" s="10"/>
    </row>
    <row r="618" spans="10:10" ht="15.75" customHeight="1">
      <c r="J618" s="10"/>
    </row>
    <row r="619" spans="10:10" ht="15.75" customHeight="1">
      <c r="J619" s="10"/>
    </row>
    <row r="620" spans="10:10" ht="15.75" customHeight="1">
      <c r="J620" s="10"/>
    </row>
    <row r="621" spans="10:10" ht="15.75" customHeight="1">
      <c r="J621" s="10"/>
    </row>
    <row r="622" spans="10:10" ht="15.75" customHeight="1">
      <c r="J622" s="10"/>
    </row>
    <row r="623" spans="10:10" ht="15.75" customHeight="1">
      <c r="J623" s="10"/>
    </row>
    <row r="624" spans="10:10" ht="15.75" customHeight="1">
      <c r="J624" s="10"/>
    </row>
    <row r="625" spans="10:10" ht="15.75" customHeight="1">
      <c r="J625" s="10"/>
    </row>
    <row r="626" spans="10:10" ht="15.75" customHeight="1">
      <c r="J626" s="10"/>
    </row>
    <row r="627" spans="10:10" ht="15.75" customHeight="1">
      <c r="J627" s="10"/>
    </row>
    <row r="628" spans="10:10" ht="15.75" customHeight="1">
      <c r="J628" s="10"/>
    </row>
    <row r="629" spans="10:10" ht="15.75" customHeight="1">
      <c r="J629" s="10"/>
    </row>
    <row r="630" spans="10:10" ht="15.75" customHeight="1">
      <c r="J630" s="10"/>
    </row>
    <row r="631" spans="10:10" ht="15.75" customHeight="1">
      <c r="J631" s="10"/>
    </row>
    <row r="632" spans="10:10" ht="15.75" customHeight="1">
      <c r="J632" s="10"/>
    </row>
    <row r="633" spans="10:10" ht="15.75" customHeight="1">
      <c r="J633" s="10"/>
    </row>
    <row r="634" spans="10:10" ht="15.75" customHeight="1">
      <c r="J634" s="10"/>
    </row>
    <row r="635" spans="10:10" ht="15.75" customHeight="1">
      <c r="J635" s="10"/>
    </row>
    <row r="636" spans="10:10" ht="15.75" customHeight="1">
      <c r="J636" s="10"/>
    </row>
    <row r="637" spans="10:10" ht="15.75" customHeight="1">
      <c r="J637" s="10"/>
    </row>
    <row r="638" spans="10:10" ht="15.75" customHeight="1">
      <c r="J638" s="10"/>
    </row>
    <row r="639" spans="10:10" ht="15.75" customHeight="1">
      <c r="J639" s="10"/>
    </row>
    <row r="640" spans="10:10" ht="15.75" customHeight="1">
      <c r="J640" s="10"/>
    </row>
    <row r="641" spans="10:10" ht="15.75" customHeight="1">
      <c r="J641" s="10"/>
    </row>
    <row r="642" spans="10:10" ht="15.75" customHeight="1">
      <c r="J642" s="10"/>
    </row>
    <row r="643" spans="10:10" ht="15.75" customHeight="1">
      <c r="J643" s="10"/>
    </row>
    <row r="644" spans="10:10" ht="15.75" customHeight="1">
      <c r="J644" s="10"/>
    </row>
    <row r="645" spans="10:10" ht="15.75" customHeight="1">
      <c r="J645" s="10"/>
    </row>
    <row r="646" spans="10:10" ht="15.75" customHeight="1">
      <c r="J646" s="10"/>
    </row>
    <row r="647" spans="10:10" ht="15.75" customHeight="1">
      <c r="J647" s="10"/>
    </row>
    <row r="648" spans="10:10" ht="15.75" customHeight="1">
      <c r="J648" s="10"/>
    </row>
    <row r="649" spans="10:10" ht="15.75" customHeight="1">
      <c r="J649" s="10"/>
    </row>
    <row r="650" spans="10:10" ht="15.75" customHeight="1">
      <c r="J650" s="10"/>
    </row>
    <row r="651" spans="10:10" ht="15.75" customHeight="1">
      <c r="J651" s="10"/>
    </row>
    <row r="652" spans="10:10" ht="15.75" customHeight="1">
      <c r="J652" s="10"/>
    </row>
    <row r="653" spans="10:10" ht="15.75" customHeight="1">
      <c r="J653" s="10"/>
    </row>
    <row r="654" spans="10:10" ht="15.75" customHeight="1">
      <c r="J654" s="10"/>
    </row>
    <row r="655" spans="10:10" ht="15.75" customHeight="1">
      <c r="J655" s="10"/>
    </row>
    <row r="656" spans="10:10" ht="15.75" customHeight="1">
      <c r="J656" s="10"/>
    </row>
    <row r="657" spans="10:10" ht="15.75" customHeight="1">
      <c r="J657" s="10"/>
    </row>
    <row r="658" spans="10:10" ht="15.75" customHeight="1">
      <c r="J658" s="10"/>
    </row>
    <row r="659" spans="10:10" ht="15.75" customHeight="1">
      <c r="J659" s="10"/>
    </row>
    <row r="660" spans="10:10" ht="15.75" customHeight="1">
      <c r="J660" s="10"/>
    </row>
    <row r="661" spans="10:10" ht="15.75" customHeight="1">
      <c r="J661" s="10"/>
    </row>
    <row r="662" spans="10:10" ht="15.75" customHeight="1">
      <c r="J662" s="10"/>
    </row>
    <row r="663" spans="10:10" ht="15.75" customHeight="1">
      <c r="J663" s="10"/>
    </row>
    <row r="664" spans="10:10" ht="15.75" customHeight="1">
      <c r="J664" s="10"/>
    </row>
    <row r="665" spans="10:10" ht="15.75" customHeight="1">
      <c r="J665" s="10"/>
    </row>
    <row r="666" spans="10:10" ht="15.75" customHeight="1">
      <c r="J666" s="10"/>
    </row>
    <row r="667" spans="10:10" ht="15.75" customHeight="1">
      <c r="J667" s="10"/>
    </row>
    <row r="668" spans="10:10" ht="15.75" customHeight="1">
      <c r="J668" s="10"/>
    </row>
    <row r="669" spans="10:10" ht="15.75" customHeight="1">
      <c r="J669" s="10"/>
    </row>
    <row r="670" spans="10:10" ht="15.75" customHeight="1">
      <c r="J670" s="10"/>
    </row>
    <row r="671" spans="10:10" ht="15.75" customHeight="1">
      <c r="J671" s="10"/>
    </row>
    <row r="672" spans="10:10" ht="15.75" customHeight="1">
      <c r="J672" s="10"/>
    </row>
    <row r="673" spans="10:10" ht="15.75" customHeight="1">
      <c r="J673" s="10"/>
    </row>
    <row r="674" spans="10:10" ht="15.75" customHeight="1">
      <c r="J674" s="10"/>
    </row>
    <row r="675" spans="10:10" ht="15.75" customHeight="1">
      <c r="J675" s="10"/>
    </row>
    <row r="676" spans="10:10" ht="15.75" customHeight="1">
      <c r="J676" s="10"/>
    </row>
    <row r="677" spans="10:10" ht="15.75" customHeight="1">
      <c r="J677" s="10"/>
    </row>
    <row r="678" spans="10:10" ht="15.75" customHeight="1">
      <c r="J678" s="10"/>
    </row>
    <row r="679" spans="10:10" ht="15.75" customHeight="1">
      <c r="J679" s="10"/>
    </row>
    <row r="680" spans="10:10" ht="15.75" customHeight="1">
      <c r="J680" s="10"/>
    </row>
    <row r="681" spans="10:10" ht="15.75" customHeight="1">
      <c r="J681" s="10"/>
    </row>
    <row r="682" spans="10:10" ht="15.75" customHeight="1">
      <c r="J682" s="10"/>
    </row>
    <row r="683" spans="10:10" ht="15.75" customHeight="1">
      <c r="J683" s="10"/>
    </row>
    <row r="684" spans="10:10" ht="15.75" customHeight="1">
      <c r="J684" s="10"/>
    </row>
    <row r="685" spans="10:10" ht="15.75" customHeight="1">
      <c r="J685" s="10"/>
    </row>
    <row r="686" spans="10:10" ht="15.75" customHeight="1">
      <c r="J686" s="10"/>
    </row>
    <row r="687" spans="10:10" ht="15.75" customHeight="1">
      <c r="J687" s="10"/>
    </row>
    <row r="688" spans="10:10" ht="15.75" customHeight="1">
      <c r="J688" s="10"/>
    </row>
    <row r="689" spans="10:10" ht="15.75" customHeight="1">
      <c r="J689" s="10"/>
    </row>
    <row r="690" spans="10:10" ht="15.75" customHeight="1">
      <c r="J690" s="10"/>
    </row>
    <row r="691" spans="10:10" ht="15.75" customHeight="1">
      <c r="J691" s="10"/>
    </row>
    <row r="692" spans="10:10" ht="15.75" customHeight="1">
      <c r="J692" s="10"/>
    </row>
    <row r="693" spans="10:10" ht="15.75" customHeight="1">
      <c r="J693" s="10"/>
    </row>
    <row r="694" spans="10:10" ht="15.75" customHeight="1">
      <c r="J694" s="10"/>
    </row>
    <row r="695" spans="10:10" ht="15.75" customHeight="1">
      <c r="J695" s="10"/>
    </row>
    <row r="696" spans="10:10" ht="15.75" customHeight="1">
      <c r="J696" s="10"/>
    </row>
    <row r="697" spans="10:10" ht="15.75" customHeight="1">
      <c r="J697" s="10"/>
    </row>
    <row r="698" spans="10:10" ht="15.75" customHeight="1">
      <c r="J698" s="10"/>
    </row>
    <row r="699" spans="10:10" ht="15.75" customHeight="1">
      <c r="J699" s="10"/>
    </row>
    <row r="700" spans="10:10" ht="15.75" customHeight="1">
      <c r="J700" s="10"/>
    </row>
    <row r="701" spans="10:10" ht="15.75" customHeight="1">
      <c r="J701" s="10"/>
    </row>
    <row r="702" spans="10:10" ht="15.75" customHeight="1">
      <c r="J702" s="10"/>
    </row>
    <row r="703" spans="10:10" ht="15.75" customHeight="1">
      <c r="J703" s="10"/>
    </row>
    <row r="704" spans="10:10" ht="15.75" customHeight="1">
      <c r="J704" s="10"/>
    </row>
    <row r="705" spans="10:10" ht="15.75" customHeight="1">
      <c r="J705" s="10"/>
    </row>
    <row r="706" spans="10:10" ht="15.75" customHeight="1">
      <c r="J706" s="10"/>
    </row>
    <row r="707" spans="10:10" ht="15.75" customHeight="1">
      <c r="J707" s="10"/>
    </row>
    <row r="708" spans="10:10" ht="15.75" customHeight="1">
      <c r="J708" s="10"/>
    </row>
    <row r="709" spans="10:10" ht="15.75" customHeight="1">
      <c r="J709" s="10"/>
    </row>
    <row r="710" spans="10:10" ht="15.75" customHeight="1">
      <c r="J710" s="10"/>
    </row>
    <row r="711" spans="10:10" ht="15.75" customHeight="1">
      <c r="J711" s="10"/>
    </row>
    <row r="712" spans="10:10" ht="15.75" customHeight="1">
      <c r="J712" s="10"/>
    </row>
    <row r="713" spans="10:10" ht="15.75" customHeight="1">
      <c r="J713" s="10"/>
    </row>
    <row r="714" spans="10:10" ht="15.75" customHeight="1">
      <c r="J714" s="10"/>
    </row>
    <row r="715" spans="10:10" ht="15.75" customHeight="1">
      <c r="J715" s="10"/>
    </row>
    <row r="716" spans="10:10" ht="15.75" customHeight="1">
      <c r="J716" s="10"/>
    </row>
    <row r="717" spans="10:10" ht="15.75" customHeight="1">
      <c r="J717" s="10"/>
    </row>
    <row r="718" spans="10:10" ht="15.75" customHeight="1">
      <c r="J718" s="10"/>
    </row>
    <row r="719" spans="10:10" ht="15.75" customHeight="1">
      <c r="J719" s="10"/>
    </row>
    <row r="720" spans="10:10" ht="15.75" customHeight="1">
      <c r="J720" s="10"/>
    </row>
    <row r="721" spans="10:10" ht="15.75" customHeight="1">
      <c r="J721" s="10"/>
    </row>
    <row r="722" spans="10:10" ht="15.75" customHeight="1">
      <c r="J722" s="10"/>
    </row>
    <row r="723" spans="10:10" ht="15.75" customHeight="1">
      <c r="J723" s="10"/>
    </row>
    <row r="724" spans="10:10" ht="15.75" customHeight="1">
      <c r="J724" s="10"/>
    </row>
    <row r="725" spans="10:10" ht="15.75" customHeight="1">
      <c r="J725" s="10"/>
    </row>
    <row r="726" spans="10:10" ht="15.75" customHeight="1">
      <c r="J726" s="10"/>
    </row>
    <row r="727" spans="10:10" ht="15.75" customHeight="1">
      <c r="J727" s="10"/>
    </row>
    <row r="728" spans="10:10" ht="15.75" customHeight="1">
      <c r="J728" s="10"/>
    </row>
    <row r="729" spans="10:10" ht="15.75" customHeight="1">
      <c r="J729" s="10"/>
    </row>
    <row r="730" spans="10:10" ht="15.75" customHeight="1">
      <c r="J730" s="10"/>
    </row>
    <row r="731" spans="10:10" ht="15.75" customHeight="1">
      <c r="J731" s="10"/>
    </row>
    <row r="732" spans="10:10" ht="15.75" customHeight="1">
      <c r="J732" s="10"/>
    </row>
    <row r="733" spans="10:10" ht="15.75" customHeight="1">
      <c r="J733" s="10"/>
    </row>
    <row r="734" spans="10:10" ht="15.75" customHeight="1">
      <c r="J734" s="10"/>
    </row>
    <row r="735" spans="10:10" ht="15.75" customHeight="1">
      <c r="J735" s="10"/>
    </row>
    <row r="736" spans="10:10" ht="15.75" customHeight="1">
      <c r="J736" s="10"/>
    </row>
    <row r="737" spans="10:10" ht="15.75" customHeight="1">
      <c r="J737" s="10"/>
    </row>
    <row r="738" spans="10:10" ht="15.75" customHeight="1">
      <c r="J738" s="10"/>
    </row>
    <row r="739" spans="10:10" ht="15.75" customHeight="1">
      <c r="J739" s="10"/>
    </row>
    <row r="740" spans="10:10" ht="15.75" customHeight="1">
      <c r="J740" s="10"/>
    </row>
    <row r="741" spans="10:10" ht="15.75" customHeight="1">
      <c r="J741" s="10"/>
    </row>
    <row r="742" spans="10:10" ht="15.75" customHeight="1">
      <c r="J742" s="10"/>
    </row>
    <row r="743" spans="10:10" ht="15.75" customHeight="1">
      <c r="J743" s="10"/>
    </row>
    <row r="744" spans="10:10" ht="15.75" customHeight="1">
      <c r="J744" s="10"/>
    </row>
    <row r="745" spans="10:10" ht="15.75" customHeight="1">
      <c r="J745" s="10"/>
    </row>
    <row r="746" spans="10:10" ht="15.75" customHeight="1">
      <c r="J746" s="10"/>
    </row>
    <row r="747" spans="10:10" ht="15.75" customHeight="1">
      <c r="J747" s="10"/>
    </row>
    <row r="748" spans="10:10" ht="15.75" customHeight="1">
      <c r="J748" s="10"/>
    </row>
    <row r="749" spans="10:10" ht="15.75" customHeight="1">
      <c r="J749" s="10"/>
    </row>
    <row r="750" spans="10:10" ht="15.75" customHeight="1">
      <c r="J750" s="10"/>
    </row>
    <row r="751" spans="10:10" ht="15.75" customHeight="1">
      <c r="J751" s="10"/>
    </row>
    <row r="752" spans="10:10" ht="15.75" customHeight="1">
      <c r="J752" s="10"/>
    </row>
    <row r="753" spans="10:10" ht="15.75" customHeight="1">
      <c r="J753" s="10"/>
    </row>
    <row r="754" spans="10:10" ht="15.75" customHeight="1">
      <c r="J754" s="10"/>
    </row>
    <row r="755" spans="10:10" ht="15.75" customHeight="1">
      <c r="J755" s="10"/>
    </row>
    <row r="756" spans="10:10" ht="15.75" customHeight="1">
      <c r="J756" s="10"/>
    </row>
    <row r="757" spans="10:10" ht="15.75" customHeight="1">
      <c r="J757" s="10"/>
    </row>
    <row r="758" spans="10:10" ht="15.75" customHeight="1">
      <c r="J758" s="10"/>
    </row>
    <row r="759" spans="10:10" ht="15.75" customHeight="1">
      <c r="J759" s="10"/>
    </row>
    <row r="760" spans="10:10" ht="15.75" customHeight="1">
      <c r="J760" s="10"/>
    </row>
    <row r="761" spans="10:10" ht="15.75" customHeight="1">
      <c r="J761" s="10"/>
    </row>
    <row r="762" spans="10:10" ht="15.75" customHeight="1">
      <c r="J762" s="10"/>
    </row>
    <row r="763" spans="10:10" ht="15.75" customHeight="1">
      <c r="J763" s="10"/>
    </row>
    <row r="764" spans="10:10" ht="15.75" customHeight="1">
      <c r="J764" s="10"/>
    </row>
    <row r="765" spans="10:10" ht="15.75" customHeight="1">
      <c r="J765" s="10"/>
    </row>
    <row r="766" spans="10:10" ht="15.75" customHeight="1">
      <c r="J766" s="10"/>
    </row>
    <row r="767" spans="10:10" ht="15.75" customHeight="1">
      <c r="J767" s="10"/>
    </row>
    <row r="768" spans="10:10" ht="15.75" customHeight="1">
      <c r="J768" s="10"/>
    </row>
    <row r="769" spans="10:10" ht="15.75" customHeight="1">
      <c r="J769" s="10"/>
    </row>
    <row r="770" spans="10:10" ht="15.75" customHeight="1">
      <c r="J770" s="10"/>
    </row>
    <row r="771" spans="10:10" ht="15.75" customHeight="1">
      <c r="J771" s="10"/>
    </row>
    <row r="772" spans="10:10" ht="15.75" customHeight="1">
      <c r="J772" s="10"/>
    </row>
    <row r="773" spans="10:10" ht="15.75" customHeight="1">
      <c r="J773" s="10"/>
    </row>
    <row r="774" spans="10:10" ht="15.75" customHeight="1">
      <c r="J774" s="10"/>
    </row>
    <row r="775" spans="10:10" ht="15.75" customHeight="1">
      <c r="J775" s="10"/>
    </row>
    <row r="776" spans="10:10" ht="15.75" customHeight="1">
      <c r="J776" s="10"/>
    </row>
    <row r="777" spans="10:10" ht="15.75" customHeight="1">
      <c r="J777" s="10"/>
    </row>
    <row r="778" spans="10:10" ht="15.75" customHeight="1">
      <c r="J778" s="10"/>
    </row>
    <row r="779" spans="10:10" ht="15.75" customHeight="1">
      <c r="J779" s="10"/>
    </row>
    <row r="780" spans="10:10" ht="15.75" customHeight="1">
      <c r="J780" s="10"/>
    </row>
    <row r="781" spans="10:10" ht="15.75" customHeight="1">
      <c r="J781" s="10"/>
    </row>
    <row r="782" spans="10:10" ht="15.75" customHeight="1">
      <c r="J782" s="10"/>
    </row>
    <row r="783" spans="10:10" ht="15.75" customHeight="1">
      <c r="J783" s="10"/>
    </row>
    <row r="784" spans="10:10" ht="15.75" customHeight="1">
      <c r="J784" s="10"/>
    </row>
    <row r="785" spans="10:10" ht="15.75" customHeight="1">
      <c r="J785" s="10"/>
    </row>
    <row r="786" spans="10:10" ht="15.75" customHeight="1">
      <c r="J786" s="10"/>
    </row>
    <row r="787" spans="10:10" ht="15.75" customHeight="1">
      <c r="J787" s="10"/>
    </row>
    <row r="788" spans="10:10" ht="15.75" customHeight="1">
      <c r="J788" s="10"/>
    </row>
    <row r="789" spans="10:10" ht="15.75" customHeight="1">
      <c r="J789" s="10"/>
    </row>
    <row r="790" spans="10:10" ht="15.75" customHeight="1">
      <c r="J790" s="10"/>
    </row>
    <row r="791" spans="10:10" ht="15.75" customHeight="1">
      <c r="J791" s="10"/>
    </row>
    <row r="792" spans="10:10" ht="15.75" customHeight="1">
      <c r="J792" s="10"/>
    </row>
    <row r="793" spans="10:10" ht="15.75" customHeight="1">
      <c r="J793" s="10"/>
    </row>
    <row r="794" spans="10:10" ht="15.75" customHeight="1">
      <c r="J794" s="10"/>
    </row>
    <row r="795" spans="10:10" ht="15.75" customHeight="1">
      <c r="J795" s="10"/>
    </row>
    <row r="796" spans="10:10" ht="15.75" customHeight="1">
      <c r="J796" s="10"/>
    </row>
    <row r="797" spans="10:10" ht="15.75" customHeight="1">
      <c r="J797" s="10"/>
    </row>
    <row r="798" spans="10:10" ht="15.75" customHeight="1">
      <c r="J798" s="10"/>
    </row>
    <row r="799" spans="10:10" ht="15.75" customHeight="1">
      <c r="J799" s="10"/>
    </row>
    <row r="800" spans="10:10" ht="15.75" customHeight="1">
      <c r="J800" s="10"/>
    </row>
    <row r="801" spans="10:10" ht="15.75" customHeight="1">
      <c r="J801" s="10"/>
    </row>
    <row r="802" spans="10:10" ht="15.75" customHeight="1">
      <c r="J802" s="10"/>
    </row>
    <row r="803" spans="10:10" ht="15.75" customHeight="1">
      <c r="J803" s="10"/>
    </row>
    <row r="804" spans="10:10" ht="15.75" customHeight="1">
      <c r="J804" s="10"/>
    </row>
    <row r="805" spans="10:10" ht="15.75" customHeight="1">
      <c r="J805" s="10"/>
    </row>
    <row r="806" spans="10:10" ht="15.75" customHeight="1">
      <c r="J806" s="10"/>
    </row>
    <row r="807" spans="10:10" ht="15.75" customHeight="1">
      <c r="J807" s="10"/>
    </row>
    <row r="808" spans="10:10" ht="15.75" customHeight="1">
      <c r="J808" s="10"/>
    </row>
    <row r="809" spans="10:10" ht="15.75" customHeight="1">
      <c r="J809" s="10"/>
    </row>
    <row r="810" spans="10:10" ht="15.75" customHeight="1">
      <c r="J810" s="10"/>
    </row>
    <row r="811" spans="10:10" ht="15.75" customHeight="1">
      <c r="J811" s="10"/>
    </row>
    <row r="812" spans="10:10" ht="15.75" customHeight="1">
      <c r="J812" s="10"/>
    </row>
    <row r="813" spans="10:10" ht="15.75" customHeight="1">
      <c r="J813" s="10"/>
    </row>
    <row r="814" spans="10:10" ht="15.75" customHeight="1">
      <c r="J814" s="10"/>
    </row>
    <row r="815" spans="10:10" ht="15.75" customHeight="1">
      <c r="J815" s="10"/>
    </row>
    <row r="816" spans="10:10" ht="15.75" customHeight="1">
      <c r="J816" s="10"/>
    </row>
    <row r="817" spans="10:10" ht="15.75" customHeight="1">
      <c r="J817" s="10"/>
    </row>
    <row r="818" spans="10:10" ht="15.75" customHeight="1">
      <c r="J818" s="10"/>
    </row>
    <row r="819" spans="10:10" ht="15.75" customHeight="1">
      <c r="J819" s="10"/>
    </row>
    <row r="820" spans="10:10" ht="15.75" customHeight="1">
      <c r="J820" s="10"/>
    </row>
    <row r="821" spans="10:10" ht="15.75" customHeight="1">
      <c r="J821" s="10"/>
    </row>
    <row r="822" spans="10:10" ht="15.75" customHeight="1">
      <c r="J822" s="10"/>
    </row>
    <row r="823" spans="10:10" ht="15.75" customHeight="1">
      <c r="J823" s="10"/>
    </row>
    <row r="824" spans="10:10" ht="15.75" customHeight="1">
      <c r="J824" s="10"/>
    </row>
    <row r="825" spans="10:10" ht="15.75" customHeight="1">
      <c r="J825" s="10"/>
    </row>
    <row r="826" spans="10:10" ht="15.75" customHeight="1">
      <c r="J826" s="10"/>
    </row>
    <row r="827" spans="10:10" ht="15.75" customHeight="1">
      <c r="J827" s="10"/>
    </row>
    <row r="828" spans="10:10" ht="15.75" customHeight="1">
      <c r="J828" s="10"/>
    </row>
    <row r="829" spans="10:10" ht="15.75" customHeight="1">
      <c r="J829" s="10"/>
    </row>
    <row r="830" spans="10:10" ht="15.75" customHeight="1">
      <c r="J830" s="10"/>
    </row>
    <row r="831" spans="10:10" ht="15.75" customHeight="1">
      <c r="J831" s="10"/>
    </row>
    <row r="832" spans="10:10" ht="15.75" customHeight="1">
      <c r="J832" s="10"/>
    </row>
    <row r="833" spans="10:10" ht="15.75" customHeight="1">
      <c r="J833" s="10"/>
    </row>
    <row r="834" spans="10:10" ht="15.75" customHeight="1">
      <c r="J834" s="10"/>
    </row>
    <row r="835" spans="10:10" ht="15.75" customHeight="1">
      <c r="J835" s="10"/>
    </row>
    <row r="836" spans="10:10" ht="15.75" customHeight="1">
      <c r="J836" s="10"/>
    </row>
    <row r="837" spans="10:10" ht="15.75" customHeight="1">
      <c r="J837" s="10"/>
    </row>
    <row r="838" spans="10:10" ht="15.75" customHeight="1">
      <c r="J838" s="10"/>
    </row>
    <row r="839" spans="10:10" ht="15.75" customHeight="1">
      <c r="J839" s="10"/>
    </row>
    <row r="840" spans="10:10" ht="15.75" customHeight="1">
      <c r="J840" s="10"/>
    </row>
    <row r="841" spans="10:10" ht="15.75" customHeight="1">
      <c r="J841" s="10"/>
    </row>
    <row r="842" spans="10:10" ht="15.75" customHeight="1">
      <c r="J842" s="10"/>
    </row>
    <row r="843" spans="10:10" ht="15.75" customHeight="1">
      <c r="J843" s="10"/>
    </row>
    <row r="844" spans="10:10" ht="15.75" customHeight="1">
      <c r="J844" s="10"/>
    </row>
    <row r="845" spans="10:10" ht="15.75" customHeight="1">
      <c r="J845" s="10"/>
    </row>
    <row r="846" spans="10:10" ht="15.75" customHeight="1">
      <c r="J846" s="10"/>
    </row>
    <row r="847" spans="10:10" ht="15.75" customHeight="1">
      <c r="J847" s="10"/>
    </row>
    <row r="848" spans="10:10" ht="15.75" customHeight="1">
      <c r="J848" s="10"/>
    </row>
    <row r="849" spans="10:10" ht="15.75" customHeight="1">
      <c r="J849" s="10"/>
    </row>
    <row r="850" spans="10:10" ht="15.75" customHeight="1">
      <c r="J850" s="10"/>
    </row>
    <row r="851" spans="10:10" ht="15.75" customHeight="1">
      <c r="J851" s="10"/>
    </row>
    <row r="852" spans="10:10" ht="15.75" customHeight="1">
      <c r="J852" s="10"/>
    </row>
    <row r="853" spans="10:10" ht="15.75" customHeight="1">
      <c r="J853" s="10"/>
    </row>
    <row r="854" spans="10:10" ht="15.75" customHeight="1">
      <c r="J854" s="10"/>
    </row>
    <row r="855" spans="10:10" ht="15.75" customHeight="1">
      <c r="J855" s="10"/>
    </row>
    <row r="856" spans="10:10" ht="15.75" customHeight="1">
      <c r="J856" s="10"/>
    </row>
    <row r="857" spans="10:10" ht="15.75" customHeight="1">
      <c r="J857" s="10"/>
    </row>
    <row r="858" spans="10:10" ht="15.75" customHeight="1">
      <c r="J858" s="10"/>
    </row>
    <row r="859" spans="10:10" ht="15.75" customHeight="1">
      <c r="J859" s="10"/>
    </row>
    <row r="860" spans="10:10" ht="15.75" customHeight="1">
      <c r="J860" s="10"/>
    </row>
    <row r="861" spans="10:10" ht="15.75" customHeight="1">
      <c r="J861" s="10"/>
    </row>
    <row r="862" spans="10:10" ht="15.75" customHeight="1">
      <c r="J862" s="10"/>
    </row>
    <row r="863" spans="10:10" ht="15.75" customHeight="1">
      <c r="J863" s="10"/>
    </row>
    <row r="864" spans="10:10" ht="15.75" customHeight="1">
      <c r="J864" s="10"/>
    </row>
    <row r="865" spans="10:10" ht="15.75" customHeight="1">
      <c r="J865" s="10"/>
    </row>
    <row r="866" spans="10:10" ht="15.75" customHeight="1">
      <c r="J866" s="10"/>
    </row>
    <row r="867" spans="10:10" ht="15.75" customHeight="1">
      <c r="J867" s="10"/>
    </row>
    <row r="868" spans="10:10" ht="15.75" customHeight="1">
      <c r="J868" s="10"/>
    </row>
    <row r="869" spans="10:10" ht="15.75" customHeight="1">
      <c r="J869" s="10"/>
    </row>
    <row r="870" spans="10:10" ht="15.75" customHeight="1">
      <c r="J870" s="10"/>
    </row>
    <row r="871" spans="10:10" ht="15.75" customHeight="1">
      <c r="J871" s="10"/>
    </row>
    <row r="872" spans="10:10" ht="15.75" customHeight="1">
      <c r="J872" s="10"/>
    </row>
    <row r="873" spans="10:10" ht="15.75" customHeight="1">
      <c r="J873" s="10"/>
    </row>
    <row r="874" spans="10:10" ht="15.75" customHeight="1">
      <c r="J874" s="10"/>
    </row>
    <row r="875" spans="10:10" ht="15.75" customHeight="1">
      <c r="J875" s="10"/>
    </row>
    <row r="876" spans="10:10" ht="15.75" customHeight="1">
      <c r="J876" s="10"/>
    </row>
    <row r="877" spans="10:10" ht="15.75" customHeight="1">
      <c r="J877" s="10"/>
    </row>
    <row r="878" spans="10:10" ht="15.75" customHeight="1">
      <c r="J878" s="10"/>
    </row>
    <row r="879" spans="10:10" ht="15.75" customHeight="1">
      <c r="J879" s="10"/>
    </row>
    <row r="880" spans="10:10" ht="15.75" customHeight="1">
      <c r="J880" s="10"/>
    </row>
    <row r="881" spans="10:10" ht="15.75" customHeight="1">
      <c r="J881" s="10"/>
    </row>
    <row r="882" spans="10:10" ht="15.75" customHeight="1">
      <c r="J882" s="10"/>
    </row>
    <row r="883" spans="10:10" ht="15.75" customHeight="1">
      <c r="J883" s="10"/>
    </row>
    <row r="884" spans="10:10" ht="15.75" customHeight="1">
      <c r="J884" s="10"/>
    </row>
    <row r="885" spans="10:10" ht="15.75" customHeight="1">
      <c r="J885" s="10"/>
    </row>
    <row r="886" spans="10:10" ht="15.75" customHeight="1">
      <c r="J886" s="10"/>
    </row>
    <row r="887" spans="10:10" ht="15.75" customHeight="1">
      <c r="J887" s="10"/>
    </row>
    <row r="888" spans="10:10" ht="15.75" customHeight="1">
      <c r="J888" s="10"/>
    </row>
    <row r="889" spans="10:10" ht="15.75" customHeight="1">
      <c r="J889" s="10"/>
    </row>
    <row r="890" spans="10:10" ht="15.75" customHeight="1">
      <c r="J890" s="10"/>
    </row>
    <row r="891" spans="10:10" ht="15.75" customHeight="1">
      <c r="J891" s="10"/>
    </row>
    <row r="892" spans="10:10" ht="15.75" customHeight="1">
      <c r="J892" s="10"/>
    </row>
    <row r="893" spans="10:10" ht="15.75" customHeight="1">
      <c r="J893" s="10"/>
    </row>
    <row r="894" spans="10:10" ht="15.75" customHeight="1">
      <c r="J894" s="10"/>
    </row>
    <row r="895" spans="10:10" ht="15.75" customHeight="1">
      <c r="J895" s="10"/>
    </row>
    <row r="896" spans="10:10" ht="15.75" customHeight="1">
      <c r="J896" s="10"/>
    </row>
    <row r="897" spans="10:10" ht="15.75" customHeight="1">
      <c r="J897" s="10"/>
    </row>
    <row r="898" spans="10:10" ht="15.75" customHeight="1">
      <c r="J898" s="10"/>
    </row>
    <row r="899" spans="10:10" ht="15.75" customHeight="1">
      <c r="J899" s="10"/>
    </row>
    <row r="900" spans="10:10" ht="15.75" customHeight="1">
      <c r="J900" s="10"/>
    </row>
    <row r="901" spans="10:10" ht="15.75" customHeight="1">
      <c r="J901" s="10"/>
    </row>
    <row r="902" spans="10:10" ht="15.75" customHeight="1">
      <c r="J902" s="10"/>
    </row>
    <row r="903" spans="10:10" ht="15.75" customHeight="1">
      <c r="J903" s="10"/>
    </row>
    <row r="904" spans="10:10" ht="15.75" customHeight="1">
      <c r="J904" s="10"/>
    </row>
    <row r="905" spans="10:10" ht="15.75" customHeight="1">
      <c r="J905" s="10"/>
    </row>
    <row r="906" spans="10:10" ht="15.75" customHeight="1">
      <c r="J906" s="10"/>
    </row>
    <row r="907" spans="10:10" ht="15.75" customHeight="1">
      <c r="J907" s="10"/>
    </row>
    <row r="908" spans="10:10" ht="15.75" customHeight="1">
      <c r="J908" s="10"/>
    </row>
    <row r="909" spans="10:10" ht="15.75" customHeight="1">
      <c r="J909" s="10"/>
    </row>
    <row r="910" spans="10:10" ht="15.75" customHeight="1">
      <c r="J910" s="10"/>
    </row>
    <row r="911" spans="10:10" ht="15.75" customHeight="1">
      <c r="J911" s="10"/>
    </row>
    <row r="912" spans="10:10" ht="15.75" customHeight="1">
      <c r="J912" s="10"/>
    </row>
    <row r="913" spans="10:10" ht="15.75" customHeight="1">
      <c r="J913" s="10"/>
    </row>
    <row r="914" spans="10:10" ht="15.75" customHeight="1">
      <c r="J914" s="10"/>
    </row>
    <row r="915" spans="10:10" ht="15.75" customHeight="1">
      <c r="J915" s="10"/>
    </row>
    <row r="916" spans="10:10" ht="15.75" customHeight="1">
      <c r="J916" s="10"/>
    </row>
    <row r="917" spans="10:10" ht="15.75" customHeight="1">
      <c r="J917" s="10"/>
    </row>
    <row r="918" spans="10:10" ht="15.75" customHeight="1">
      <c r="J918" s="10"/>
    </row>
    <row r="919" spans="10:10" ht="15.75" customHeight="1">
      <c r="J919" s="10"/>
    </row>
    <row r="920" spans="10:10" ht="15.75" customHeight="1">
      <c r="J920" s="10"/>
    </row>
    <row r="921" spans="10:10" ht="15.75" customHeight="1">
      <c r="J921" s="10"/>
    </row>
    <row r="922" spans="10:10" ht="15.75" customHeight="1">
      <c r="J922" s="10"/>
    </row>
    <row r="923" spans="10:10" ht="15.75" customHeight="1">
      <c r="J923" s="10"/>
    </row>
    <row r="924" spans="10:10" ht="15.75" customHeight="1">
      <c r="J924" s="10"/>
    </row>
    <row r="925" spans="10:10" ht="15.75" customHeight="1">
      <c r="J925" s="10"/>
    </row>
    <row r="926" spans="10:10" ht="15.75" customHeight="1">
      <c r="J926" s="10"/>
    </row>
    <row r="927" spans="10:10" ht="15.75" customHeight="1">
      <c r="J927" s="10"/>
    </row>
    <row r="928" spans="10:10" ht="15.75" customHeight="1">
      <c r="J928" s="10"/>
    </row>
    <row r="929" spans="10:10" ht="15.75" customHeight="1">
      <c r="J929" s="10"/>
    </row>
    <row r="930" spans="10:10" ht="15.75" customHeight="1">
      <c r="J930" s="10"/>
    </row>
    <row r="931" spans="10:10" ht="15.75" customHeight="1">
      <c r="J931" s="10"/>
    </row>
    <row r="932" spans="10:10" ht="15.75" customHeight="1">
      <c r="J932" s="10"/>
    </row>
    <row r="933" spans="10:10" ht="15.75" customHeight="1">
      <c r="J933" s="10"/>
    </row>
    <row r="934" spans="10:10" ht="15.75" customHeight="1">
      <c r="J934" s="10"/>
    </row>
    <row r="935" spans="10:10" ht="15.75" customHeight="1">
      <c r="J935" s="10"/>
    </row>
    <row r="936" spans="10:10" ht="15.75" customHeight="1">
      <c r="J936" s="10"/>
    </row>
    <row r="937" spans="10:10" ht="15.75" customHeight="1">
      <c r="J937" s="10"/>
    </row>
    <row r="938" spans="10:10" ht="15.75" customHeight="1">
      <c r="J938" s="10"/>
    </row>
    <row r="939" spans="10:10" ht="15.75" customHeight="1">
      <c r="J939" s="10"/>
    </row>
    <row r="940" spans="10:10" ht="15.75" customHeight="1">
      <c r="J940" s="10"/>
    </row>
    <row r="941" spans="10:10" ht="15.75" customHeight="1">
      <c r="J941" s="10"/>
    </row>
    <row r="942" spans="10:10" ht="15.75" customHeight="1">
      <c r="J942" s="10"/>
    </row>
    <row r="943" spans="10:10" ht="15.75" customHeight="1">
      <c r="J943" s="10"/>
    </row>
    <row r="944" spans="10:10" ht="15.75" customHeight="1">
      <c r="J944" s="10"/>
    </row>
    <row r="945" spans="10:10" ht="15.75" customHeight="1">
      <c r="J945" s="10"/>
    </row>
    <row r="946" spans="10:10" ht="15.75" customHeight="1">
      <c r="J946" s="10"/>
    </row>
    <row r="947" spans="10:10" ht="15.75" customHeight="1">
      <c r="J947" s="10"/>
    </row>
    <row r="948" spans="10:10" ht="15.75" customHeight="1">
      <c r="J948" s="10"/>
    </row>
    <row r="949" spans="10:10" ht="15.75" customHeight="1">
      <c r="J949" s="10"/>
    </row>
    <row r="950" spans="10:10" ht="15.75" customHeight="1">
      <c r="J950" s="10"/>
    </row>
    <row r="951" spans="10:10" ht="15.75" customHeight="1">
      <c r="J951" s="10"/>
    </row>
    <row r="952" spans="10:10" ht="15.75" customHeight="1">
      <c r="J952" s="10"/>
    </row>
    <row r="953" spans="10:10" ht="15.75" customHeight="1">
      <c r="J953" s="10"/>
    </row>
    <row r="954" spans="10:10" ht="15.75" customHeight="1">
      <c r="J954" s="10"/>
    </row>
    <row r="955" spans="10:10" ht="15.75" customHeight="1">
      <c r="J955" s="10"/>
    </row>
    <row r="956" spans="10:10" ht="15.75" customHeight="1">
      <c r="J956" s="10"/>
    </row>
    <row r="957" spans="10:10" ht="15.75" customHeight="1">
      <c r="J957" s="10"/>
    </row>
    <row r="958" spans="10:10" ht="15.75" customHeight="1">
      <c r="J958" s="10"/>
    </row>
    <row r="959" spans="10:10" ht="15.75" customHeight="1">
      <c r="J959" s="10"/>
    </row>
    <row r="960" spans="10:10" ht="15.75" customHeight="1">
      <c r="J960" s="10"/>
    </row>
    <row r="961" spans="10:10" ht="15.75" customHeight="1">
      <c r="J961" s="10"/>
    </row>
    <row r="962" spans="10:10" ht="15.75" customHeight="1">
      <c r="J962" s="10"/>
    </row>
    <row r="963" spans="10:10" ht="15.75" customHeight="1">
      <c r="J963" s="10"/>
    </row>
    <row r="964" spans="10:10" ht="15.75" customHeight="1">
      <c r="J964" s="10"/>
    </row>
    <row r="965" spans="10:10" ht="15.75" customHeight="1">
      <c r="J965" s="10"/>
    </row>
    <row r="966" spans="10:10" ht="15.75" customHeight="1">
      <c r="J966" s="10"/>
    </row>
    <row r="967" spans="10:10" ht="15.75" customHeight="1">
      <c r="J967" s="10"/>
    </row>
    <row r="968" spans="10:10" ht="15.75" customHeight="1">
      <c r="J968" s="10"/>
    </row>
    <row r="969" spans="10:10" ht="15.75" customHeight="1">
      <c r="J969" s="10"/>
    </row>
    <row r="970" spans="10:10" ht="15.75" customHeight="1">
      <c r="J970" s="10"/>
    </row>
    <row r="971" spans="10:10" ht="15.75" customHeight="1">
      <c r="J971" s="10"/>
    </row>
    <row r="972" spans="10:10" ht="15.75" customHeight="1">
      <c r="J972" s="10"/>
    </row>
    <row r="973" spans="10:10" ht="15.75" customHeight="1">
      <c r="J973" s="10"/>
    </row>
    <row r="974" spans="10:10" ht="15.75" customHeight="1">
      <c r="J974" s="10"/>
    </row>
    <row r="975" spans="10:10" ht="15.75" customHeight="1">
      <c r="J975" s="10"/>
    </row>
    <row r="976" spans="10:10" ht="15.75" customHeight="1">
      <c r="J976" s="10"/>
    </row>
    <row r="977" spans="10:10" ht="15.75" customHeight="1">
      <c r="J977" s="10"/>
    </row>
    <row r="978" spans="10:10" ht="15.75" customHeight="1">
      <c r="J978" s="10"/>
    </row>
    <row r="979" spans="10:10" ht="15.75" customHeight="1">
      <c r="J979" s="10"/>
    </row>
    <row r="980" spans="10:10" ht="15.75" customHeight="1">
      <c r="J980" s="10"/>
    </row>
    <row r="981" spans="10:10" ht="15.75" customHeight="1">
      <c r="J981" s="10"/>
    </row>
    <row r="982" spans="10:10" ht="15.75" customHeight="1">
      <c r="J982" s="10"/>
    </row>
    <row r="983" spans="10:10" ht="15.75" customHeight="1">
      <c r="J983" s="10"/>
    </row>
    <row r="984" spans="10:10" ht="15.75" customHeight="1">
      <c r="J984" s="10"/>
    </row>
    <row r="985" spans="10:10" ht="15.75" customHeight="1">
      <c r="J985" s="10"/>
    </row>
    <row r="986" spans="10:10" ht="15.75" customHeight="1">
      <c r="J986" s="10"/>
    </row>
    <row r="987" spans="10:10" ht="15.75" customHeight="1">
      <c r="J987" s="10"/>
    </row>
    <row r="988" spans="10:10" ht="15.75" customHeight="1">
      <c r="J988" s="10"/>
    </row>
    <row r="989" spans="10:10" ht="15.75" customHeight="1">
      <c r="J989" s="10"/>
    </row>
    <row r="990" spans="10:10" ht="15.75" customHeight="1">
      <c r="J990" s="10"/>
    </row>
    <row r="991" spans="10:10" ht="15.75" customHeight="1">
      <c r="J991" s="10"/>
    </row>
    <row r="992" spans="10:10" ht="15.75" customHeight="1">
      <c r="J992" s="10"/>
    </row>
    <row r="993" spans="10:10" ht="15.75" customHeight="1">
      <c r="J993" s="10"/>
    </row>
    <row r="994" spans="10:10" ht="15.75" customHeight="1">
      <c r="J994" s="10"/>
    </row>
    <row r="995" spans="10:10" ht="15.75" customHeight="1">
      <c r="J995" s="10"/>
    </row>
    <row r="996" spans="10:10" ht="15.75" customHeight="1">
      <c r="J996" s="10"/>
    </row>
    <row r="997" spans="10:10" ht="15.75" customHeight="1">
      <c r="J997" s="10"/>
    </row>
    <row r="998" spans="10:10" ht="15.75" customHeight="1">
      <c r="J998" s="10"/>
    </row>
    <row r="999" spans="10:10" ht="15.75" customHeight="1">
      <c r="J999" s="10"/>
    </row>
    <row r="1000" spans="10:10" ht="15.75" customHeight="1">
      <c r="J1000" s="10"/>
    </row>
    <row r="1001" spans="10:10" ht="15.75" customHeight="1">
      <c r="J1001" s="10"/>
    </row>
    <row r="1002" spans="10:10" ht="15.75" customHeight="1">
      <c r="J1002" s="10"/>
    </row>
    <row r="1003" spans="10:10" ht="15.75" customHeight="1">
      <c r="J1003" s="10"/>
    </row>
    <row r="1004" spans="10:10" ht="15.75" customHeight="1">
      <c r="J1004" s="10"/>
    </row>
    <row r="1005" spans="10:10" ht="15.75" customHeight="1">
      <c r="J1005" s="10"/>
    </row>
  </sheetData>
  <sortState xmlns:xlrd2="http://schemas.microsoft.com/office/spreadsheetml/2017/richdata2" ref="A34:AB35">
    <sortCondition ref="A34:A35"/>
  </sortState>
  <mergeCells count="90">
    <mergeCell ref="K43:K44"/>
    <mergeCell ref="A47:I47"/>
    <mergeCell ref="A42:J42"/>
    <mergeCell ref="A43:A44"/>
    <mergeCell ref="B43:B44"/>
    <mergeCell ref="C43:C44"/>
    <mergeCell ref="D43:D44"/>
    <mergeCell ref="E43:E44"/>
    <mergeCell ref="F43:F44"/>
    <mergeCell ref="G43:I43"/>
    <mergeCell ref="J43:J44"/>
    <mergeCell ref="K32:K33"/>
    <mergeCell ref="A24:K24"/>
    <mergeCell ref="F25:F26"/>
    <mergeCell ref="G25:I25"/>
    <mergeCell ref="J25:J26"/>
    <mergeCell ref="K25:K26"/>
    <mergeCell ref="A29:I29"/>
    <mergeCell ref="A25:A26"/>
    <mergeCell ref="B25:B26"/>
    <mergeCell ref="C25:C26"/>
    <mergeCell ref="D25:D26"/>
    <mergeCell ref="E25:E26"/>
    <mergeCell ref="A18:A19"/>
    <mergeCell ref="B18:B19"/>
    <mergeCell ref="K18:K19"/>
    <mergeCell ref="A22:I22"/>
    <mergeCell ref="A15:I15"/>
    <mergeCell ref="A17:K17"/>
    <mergeCell ref="F18:F19"/>
    <mergeCell ref="G18:I18"/>
    <mergeCell ref="J18:J19"/>
    <mergeCell ref="E18:E19"/>
    <mergeCell ref="C18:C19"/>
    <mergeCell ref="D18:D19"/>
    <mergeCell ref="K11:K12"/>
    <mergeCell ref="A8:I8"/>
    <mergeCell ref="A10:K10"/>
    <mergeCell ref="G4:I4"/>
    <mergeCell ref="J4:J5"/>
    <mergeCell ref="G11:I11"/>
    <mergeCell ref="J11:J12"/>
    <mergeCell ref="E11:E12"/>
    <mergeCell ref="D4:D5"/>
    <mergeCell ref="F4:F5"/>
    <mergeCell ref="D11:D12"/>
    <mergeCell ref="F11:F12"/>
    <mergeCell ref="E4:E5"/>
    <mergeCell ref="A11:A12"/>
    <mergeCell ref="B11:B12"/>
    <mergeCell ref="C11:C12"/>
    <mergeCell ref="A4:A5"/>
    <mergeCell ref="B4:B5"/>
    <mergeCell ref="C4:C5"/>
    <mergeCell ref="K4:K5"/>
    <mergeCell ref="A1:K1"/>
    <mergeCell ref="A2:K2"/>
    <mergeCell ref="A3:K3"/>
    <mergeCell ref="A36:I36"/>
    <mergeCell ref="A31:J31"/>
    <mergeCell ref="A32:A33"/>
    <mergeCell ref="B32:B33"/>
    <mergeCell ref="C32:C33"/>
    <mergeCell ref="D32:D33"/>
    <mergeCell ref="E32:E33"/>
    <mergeCell ref="F32:F33"/>
    <mergeCell ref="G32:I32"/>
    <mergeCell ref="J32:J33"/>
    <mergeCell ref="K51:K52"/>
    <mergeCell ref="A54:I54"/>
    <mergeCell ref="A50:J50"/>
    <mergeCell ref="A51:A52"/>
    <mergeCell ref="B51:B52"/>
    <mergeCell ref="C51:C52"/>
    <mergeCell ref="D51:D52"/>
    <mergeCell ref="E51:E52"/>
    <mergeCell ref="F51:F52"/>
    <mergeCell ref="G51:I51"/>
    <mergeCell ref="J51:J52"/>
    <mergeCell ref="K57:K58"/>
    <mergeCell ref="A61:I61"/>
    <mergeCell ref="A56:J56"/>
    <mergeCell ref="A57:A58"/>
    <mergeCell ref="B57:B58"/>
    <mergeCell ref="C57:C58"/>
    <mergeCell ref="D57:D58"/>
    <mergeCell ref="E57:E58"/>
    <mergeCell ref="F57:F58"/>
    <mergeCell ref="G57:I57"/>
    <mergeCell ref="J57:J58"/>
  </mergeCells>
  <pageMargins left="0.7" right="0.7" top="0.75" bottom="0.75" header="0" footer="0"/>
  <pageSetup orientation="landscape" r:id="rId1"/>
  <ignoredErrors>
    <ignoredError sqref="B27:B28 B34:B35 B6:B7 B13:B14 B20:B21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200-000000000000}">
          <x14:formula1>
            <xm:f>'Oil &amp; Gas - Long Term'!$J$55:$J$56</xm:f>
          </x14:formula1>
          <xm:sqref>G6:G7 G13:G14 G20:G21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31"/>
  <sheetViews>
    <sheetView topLeftCell="E243" workbookViewId="0">
      <selection activeCell="D220" sqref="D220:D221"/>
    </sheetView>
  </sheetViews>
  <sheetFormatPr defaultColWidth="14.42578125" defaultRowHeight="15" customHeight="1"/>
  <cols>
    <col min="1" max="1" width="21.42578125" customWidth="1"/>
    <col min="2" max="2" width="17" customWidth="1"/>
    <col min="3" max="3" width="46.85546875" customWidth="1"/>
    <col min="4" max="4" width="18.42578125" customWidth="1"/>
    <col min="5" max="5" width="113.7109375" customWidth="1"/>
    <col min="6" max="6" width="23.28515625" customWidth="1"/>
    <col min="7" max="7" width="19.140625" customWidth="1"/>
    <col min="8" max="8" width="21.42578125" customWidth="1"/>
    <col min="9" max="9" width="18.42578125" customWidth="1"/>
    <col min="10" max="10" width="15.5703125" customWidth="1"/>
    <col min="11" max="11" width="25" customWidth="1"/>
  </cols>
  <sheetData>
    <row r="1" spans="1:11" ht="25.5" customHeight="1">
      <c r="A1" s="296" t="s">
        <v>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1" ht="25.5" customHeight="1">
      <c r="A2" s="296" t="s">
        <v>321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1" ht="25.5" customHeight="1">
      <c r="A3" s="267" t="s">
        <v>2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11" ht="25.5" customHeight="1">
      <c r="A4" s="311" t="s">
        <v>3</v>
      </c>
      <c r="B4" s="283" t="s">
        <v>4</v>
      </c>
      <c r="C4" s="283" t="s">
        <v>5</v>
      </c>
      <c r="D4" s="283" t="s">
        <v>6</v>
      </c>
      <c r="E4" s="283" t="s">
        <v>7</v>
      </c>
      <c r="F4" s="278" t="s">
        <v>8</v>
      </c>
      <c r="G4" s="285" t="s">
        <v>9</v>
      </c>
      <c r="H4" s="286"/>
      <c r="I4" s="287"/>
      <c r="J4" s="288" t="s">
        <v>10</v>
      </c>
      <c r="K4" s="278" t="s">
        <v>11</v>
      </c>
    </row>
    <row r="5" spans="1:11" ht="24" customHeight="1">
      <c r="A5" s="279"/>
      <c r="B5" s="279"/>
      <c r="C5" s="279"/>
      <c r="D5" s="284"/>
      <c r="E5" s="279"/>
      <c r="F5" s="284"/>
      <c r="G5" s="1" t="s">
        <v>12</v>
      </c>
      <c r="H5" s="1" t="s">
        <v>13</v>
      </c>
      <c r="I5" s="1" t="s">
        <v>14</v>
      </c>
      <c r="J5" s="279"/>
      <c r="K5" s="279"/>
    </row>
    <row r="6" spans="1:11" ht="47.1" customHeight="1">
      <c r="A6" s="2">
        <v>45660</v>
      </c>
      <c r="B6" s="2" t="s">
        <v>322</v>
      </c>
      <c r="C6" s="124" t="s">
        <v>323</v>
      </c>
      <c r="D6" s="149"/>
      <c r="E6" s="129" t="s">
        <v>324</v>
      </c>
      <c r="F6" s="154" t="s">
        <v>1122</v>
      </c>
      <c r="G6" s="120" t="s">
        <v>112</v>
      </c>
      <c r="H6" s="12" t="s">
        <v>325</v>
      </c>
      <c r="I6" s="4" t="s">
        <v>326</v>
      </c>
      <c r="J6" s="13">
        <f>42650+21045</f>
        <v>63695</v>
      </c>
      <c r="K6" s="6"/>
    </row>
    <row r="7" spans="1:11" ht="47.1" customHeight="1">
      <c r="A7" s="2">
        <v>45660</v>
      </c>
      <c r="B7" s="2" t="s">
        <v>327</v>
      </c>
      <c r="C7" s="124" t="s">
        <v>328</v>
      </c>
      <c r="D7" s="149"/>
      <c r="E7" s="129" t="s">
        <v>329</v>
      </c>
      <c r="F7" s="205"/>
      <c r="G7" s="84" t="s">
        <v>112</v>
      </c>
      <c r="H7" s="6" t="s">
        <v>330</v>
      </c>
      <c r="I7" s="6" t="s">
        <v>331</v>
      </c>
      <c r="J7" s="13">
        <v>63135</v>
      </c>
      <c r="K7" s="6"/>
    </row>
    <row r="8" spans="1:11" ht="47.1" customHeight="1">
      <c r="A8" s="2">
        <v>45663</v>
      </c>
      <c r="B8" s="2" t="s">
        <v>332</v>
      </c>
      <c r="C8" s="124" t="s">
        <v>333</v>
      </c>
      <c r="D8" s="149"/>
      <c r="E8" s="129" t="s">
        <v>334</v>
      </c>
      <c r="F8" s="154" t="s">
        <v>1123</v>
      </c>
      <c r="G8" s="120" t="s">
        <v>18</v>
      </c>
      <c r="H8" s="4" t="s">
        <v>335</v>
      </c>
      <c r="I8" s="4" t="s">
        <v>336</v>
      </c>
      <c r="J8" s="13">
        <v>105225</v>
      </c>
      <c r="K8" s="6"/>
    </row>
    <row r="9" spans="1:11" ht="47.1" customHeight="1">
      <c r="A9" s="2">
        <v>45664</v>
      </c>
      <c r="B9" s="2" t="s">
        <v>337</v>
      </c>
      <c r="C9" s="124" t="s">
        <v>338</v>
      </c>
      <c r="D9" s="149"/>
      <c r="E9" s="129" t="s">
        <v>339</v>
      </c>
      <c r="F9" s="154" t="s">
        <v>1124</v>
      </c>
      <c r="G9" s="120" t="s">
        <v>18</v>
      </c>
      <c r="H9" s="4" t="s">
        <v>335</v>
      </c>
      <c r="I9" s="4" t="s">
        <v>336</v>
      </c>
      <c r="J9" s="13">
        <v>105225</v>
      </c>
      <c r="K9" s="6"/>
    </row>
    <row r="10" spans="1:11" ht="47.1" customHeight="1">
      <c r="A10" s="2">
        <v>45666</v>
      </c>
      <c r="B10" s="2" t="s">
        <v>340</v>
      </c>
      <c r="C10" s="124" t="s">
        <v>341</v>
      </c>
      <c r="D10" s="151">
        <v>250005594</v>
      </c>
      <c r="E10" s="129" t="s">
        <v>342</v>
      </c>
      <c r="F10" s="154" t="s">
        <v>1125</v>
      </c>
      <c r="G10" s="120" t="s">
        <v>18</v>
      </c>
      <c r="H10" s="4" t="s">
        <v>46</v>
      </c>
      <c r="I10" s="4" t="s">
        <v>343</v>
      </c>
      <c r="J10" s="13">
        <v>184144</v>
      </c>
      <c r="K10" s="6"/>
    </row>
    <row r="11" spans="1:11" ht="47.1" customHeight="1">
      <c r="A11" s="2">
        <v>45666</v>
      </c>
      <c r="B11" s="2" t="s">
        <v>344</v>
      </c>
      <c r="C11" s="124" t="s">
        <v>345</v>
      </c>
      <c r="D11" s="149"/>
      <c r="E11" s="129" t="s">
        <v>346</v>
      </c>
      <c r="F11" s="154" t="s">
        <v>1126</v>
      </c>
      <c r="G11" s="84" t="s">
        <v>18</v>
      </c>
      <c r="H11" s="6" t="s">
        <v>335</v>
      </c>
      <c r="I11" s="6" t="s">
        <v>336</v>
      </c>
      <c r="J11" s="13">
        <v>105225</v>
      </c>
      <c r="K11" s="6"/>
    </row>
    <row r="12" spans="1:11" ht="47.1" customHeight="1">
      <c r="A12" s="2">
        <v>45670</v>
      </c>
      <c r="B12" s="2" t="s">
        <v>347</v>
      </c>
      <c r="C12" s="124" t="s">
        <v>348</v>
      </c>
      <c r="D12" s="149"/>
      <c r="E12" s="129" t="s">
        <v>349</v>
      </c>
      <c r="F12" s="154" t="s">
        <v>1127</v>
      </c>
      <c r="G12" s="120" t="s">
        <v>110</v>
      </c>
      <c r="H12" s="4" t="s">
        <v>350</v>
      </c>
      <c r="I12" s="4" t="s">
        <v>351</v>
      </c>
      <c r="J12" s="13">
        <f>41800+290</f>
        <v>42090</v>
      </c>
      <c r="K12" s="6"/>
    </row>
    <row r="13" spans="1:11" ht="93.75" customHeight="1">
      <c r="A13" s="2">
        <v>45670</v>
      </c>
      <c r="B13" s="2" t="s">
        <v>352</v>
      </c>
      <c r="C13" s="124" t="s">
        <v>353</v>
      </c>
      <c r="D13" s="149"/>
      <c r="E13" s="129" t="s">
        <v>354</v>
      </c>
      <c r="F13" s="206" t="s">
        <v>1128</v>
      </c>
      <c r="G13" s="120" t="s">
        <v>110</v>
      </c>
      <c r="H13" s="4" t="s">
        <v>67</v>
      </c>
      <c r="I13" s="4" t="s">
        <v>355</v>
      </c>
      <c r="J13" s="13">
        <v>42090</v>
      </c>
      <c r="K13" s="6"/>
    </row>
    <row r="14" spans="1:11" ht="47.1" customHeight="1">
      <c r="A14" s="2">
        <v>45670</v>
      </c>
      <c r="B14" s="2" t="s">
        <v>356</v>
      </c>
      <c r="C14" s="124" t="s">
        <v>357</v>
      </c>
      <c r="D14" s="149"/>
      <c r="E14" s="129" t="s">
        <v>358</v>
      </c>
      <c r="F14" s="154" t="s">
        <v>1129</v>
      </c>
      <c r="G14" s="120" t="s">
        <v>41</v>
      </c>
      <c r="H14" s="4" t="s">
        <v>335</v>
      </c>
      <c r="I14" s="4" t="s">
        <v>359</v>
      </c>
      <c r="J14" s="13">
        <v>105225</v>
      </c>
      <c r="K14" s="6"/>
    </row>
    <row r="15" spans="1:11" ht="47.1" customHeight="1">
      <c r="A15" s="2">
        <v>45671</v>
      </c>
      <c r="B15" s="2" t="s">
        <v>360</v>
      </c>
      <c r="C15" s="124" t="s">
        <v>361</v>
      </c>
      <c r="D15" s="151">
        <v>50011632</v>
      </c>
      <c r="E15" s="129" t="s">
        <v>362</v>
      </c>
      <c r="F15" s="154" t="s">
        <v>1130</v>
      </c>
      <c r="G15" s="120" t="s">
        <v>41</v>
      </c>
      <c r="H15" s="4" t="s">
        <v>335</v>
      </c>
      <c r="I15" s="4" t="s">
        <v>359</v>
      </c>
      <c r="J15" s="13">
        <v>21045</v>
      </c>
      <c r="K15" s="6"/>
    </row>
    <row r="16" spans="1:11" ht="47.1" customHeight="1">
      <c r="A16" s="2">
        <v>45672</v>
      </c>
      <c r="B16" s="2" t="s">
        <v>363</v>
      </c>
      <c r="C16" s="124" t="s">
        <v>364</v>
      </c>
      <c r="D16" s="149"/>
      <c r="E16" s="129" t="s">
        <v>365</v>
      </c>
      <c r="F16" s="154" t="s">
        <v>1131</v>
      </c>
      <c r="G16" s="120" t="s">
        <v>18</v>
      </c>
      <c r="H16" s="4" t="s">
        <v>335</v>
      </c>
      <c r="I16" s="4" t="s">
        <v>336</v>
      </c>
      <c r="J16" s="13">
        <v>105225</v>
      </c>
      <c r="K16" s="6"/>
    </row>
    <row r="17" spans="1:11" ht="47.1" customHeight="1">
      <c r="A17" s="2">
        <v>45673</v>
      </c>
      <c r="B17" s="2" t="s">
        <v>366</v>
      </c>
      <c r="C17" s="124" t="s">
        <v>367</v>
      </c>
      <c r="D17" s="149"/>
      <c r="E17" s="129" t="s">
        <v>368</v>
      </c>
      <c r="F17" s="154" t="s">
        <v>1132</v>
      </c>
      <c r="G17" s="120" t="s">
        <v>112</v>
      </c>
      <c r="H17" s="4" t="s">
        <v>335</v>
      </c>
      <c r="I17" s="4" t="s">
        <v>369</v>
      </c>
      <c r="J17" s="13">
        <v>63135</v>
      </c>
      <c r="K17" s="6"/>
    </row>
    <row r="18" spans="1:11" ht="75" customHeight="1">
      <c r="A18" s="2">
        <v>45673</v>
      </c>
      <c r="B18" s="2" t="s">
        <v>370</v>
      </c>
      <c r="C18" s="124" t="s">
        <v>371</v>
      </c>
      <c r="D18" s="149"/>
      <c r="E18" s="129" t="s">
        <v>372</v>
      </c>
      <c r="F18" s="154" t="s">
        <v>1133</v>
      </c>
      <c r="G18" s="120" t="s">
        <v>112</v>
      </c>
      <c r="H18" s="4" t="s">
        <v>335</v>
      </c>
      <c r="I18" s="4" t="s">
        <v>369</v>
      </c>
      <c r="J18" s="13">
        <v>63135</v>
      </c>
      <c r="K18" s="6"/>
    </row>
    <row r="19" spans="1:11" ht="68.25" customHeight="1">
      <c r="A19" s="2">
        <v>45673</v>
      </c>
      <c r="B19" s="2" t="s">
        <v>373</v>
      </c>
      <c r="C19" s="124" t="s">
        <v>319</v>
      </c>
      <c r="D19" s="149"/>
      <c r="E19" s="129" t="s">
        <v>374</v>
      </c>
      <c r="F19" s="232" t="s">
        <v>1133</v>
      </c>
      <c r="G19" s="120" t="s">
        <v>112</v>
      </c>
      <c r="H19" s="4" t="s">
        <v>46</v>
      </c>
      <c r="I19" s="4" t="s">
        <v>375</v>
      </c>
      <c r="J19" s="13">
        <v>63135</v>
      </c>
      <c r="K19" s="6"/>
    </row>
    <row r="20" spans="1:11" ht="123.75" customHeight="1">
      <c r="A20" s="2">
        <v>45673</v>
      </c>
      <c r="B20" s="2" t="s">
        <v>376</v>
      </c>
      <c r="C20" s="124" t="s">
        <v>371</v>
      </c>
      <c r="D20" s="149"/>
      <c r="E20" s="129" t="s">
        <v>377</v>
      </c>
      <c r="F20" s="206" t="s">
        <v>1134</v>
      </c>
      <c r="G20" s="120" t="s">
        <v>112</v>
      </c>
      <c r="H20" s="4" t="s">
        <v>335</v>
      </c>
      <c r="I20" s="4" t="s">
        <v>369</v>
      </c>
      <c r="J20" s="13">
        <v>63135</v>
      </c>
      <c r="K20" s="6"/>
    </row>
    <row r="21" spans="1:11" ht="81" customHeight="1">
      <c r="A21" s="2">
        <v>45673</v>
      </c>
      <c r="B21" s="2" t="s">
        <v>378</v>
      </c>
      <c r="C21" s="124" t="s">
        <v>319</v>
      </c>
      <c r="D21" s="149"/>
      <c r="E21" s="129" t="s">
        <v>379</v>
      </c>
      <c r="F21" s="154" t="s">
        <v>1135</v>
      </c>
      <c r="G21" s="120" t="s">
        <v>112</v>
      </c>
      <c r="H21" s="4" t="s">
        <v>46</v>
      </c>
      <c r="I21" s="4" t="s">
        <v>375</v>
      </c>
      <c r="J21" s="13">
        <v>63135</v>
      </c>
      <c r="K21" s="6"/>
    </row>
    <row r="22" spans="1:11" ht="47.1" customHeight="1">
      <c r="A22" s="2">
        <v>45673</v>
      </c>
      <c r="B22" s="2" t="s">
        <v>380</v>
      </c>
      <c r="C22" s="124" t="s">
        <v>381</v>
      </c>
      <c r="D22" s="151">
        <v>110187338</v>
      </c>
      <c r="E22" s="129" t="s">
        <v>382</v>
      </c>
      <c r="F22" s="154" t="s">
        <v>1136</v>
      </c>
      <c r="G22" s="120" t="s">
        <v>18</v>
      </c>
      <c r="H22" s="4" t="s">
        <v>46</v>
      </c>
      <c r="I22" s="4" t="s">
        <v>47</v>
      </c>
      <c r="J22" s="13">
        <v>105225</v>
      </c>
      <c r="K22" s="6"/>
    </row>
    <row r="23" spans="1:11" ht="47.1" customHeight="1">
      <c r="A23" s="2">
        <v>45673</v>
      </c>
      <c r="B23" s="2" t="s">
        <v>383</v>
      </c>
      <c r="C23" s="124" t="s">
        <v>384</v>
      </c>
      <c r="D23" s="149"/>
      <c r="E23" s="129" t="s">
        <v>382</v>
      </c>
      <c r="F23" s="154" t="s">
        <v>1137</v>
      </c>
      <c r="G23" s="120" t="s">
        <v>18</v>
      </c>
      <c r="H23" s="4" t="s">
        <v>46</v>
      </c>
      <c r="I23" s="4" t="s">
        <v>47</v>
      </c>
      <c r="J23" s="13">
        <v>105225</v>
      </c>
      <c r="K23" s="6"/>
    </row>
    <row r="24" spans="1:11" ht="47.1" customHeight="1">
      <c r="A24" s="2">
        <v>45677</v>
      </c>
      <c r="B24" s="2" t="s">
        <v>385</v>
      </c>
      <c r="C24" s="124" t="s">
        <v>386</v>
      </c>
      <c r="D24" s="149"/>
      <c r="E24" s="157" t="s">
        <v>387</v>
      </c>
      <c r="F24" s="154" t="s">
        <v>1138</v>
      </c>
      <c r="G24" s="120" t="s">
        <v>110</v>
      </c>
      <c r="H24" s="4" t="s">
        <v>46</v>
      </c>
      <c r="I24" s="4" t="s">
        <v>388</v>
      </c>
      <c r="J24" s="13">
        <v>42090</v>
      </c>
      <c r="K24" s="6"/>
    </row>
    <row r="25" spans="1:11" ht="61.5" customHeight="1">
      <c r="A25" s="2">
        <v>45678</v>
      </c>
      <c r="B25" s="2" t="s">
        <v>389</v>
      </c>
      <c r="C25" s="124" t="s">
        <v>390</v>
      </c>
      <c r="D25" s="151">
        <v>110302900</v>
      </c>
      <c r="E25" s="129" t="s">
        <v>391</v>
      </c>
      <c r="F25" s="154" t="s">
        <v>1139</v>
      </c>
      <c r="G25" s="120" t="s">
        <v>41</v>
      </c>
      <c r="H25" s="4" t="s">
        <v>392</v>
      </c>
      <c r="I25" s="4" t="s">
        <v>309</v>
      </c>
      <c r="J25" s="13">
        <v>21045</v>
      </c>
      <c r="K25" s="6"/>
    </row>
    <row r="26" spans="1:11" ht="47.1" customHeight="1">
      <c r="A26" s="2">
        <v>45678</v>
      </c>
      <c r="B26" s="2" t="s">
        <v>393</v>
      </c>
      <c r="C26" s="124" t="s">
        <v>394</v>
      </c>
      <c r="D26" s="149"/>
      <c r="E26" s="129" t="s">
        <v>395</v>
      </c>
      <c r="F26" s="206" t="s">
        <v>1140</v>
      </c>
      <c r="G26" s="84" t="s">
        <v>18</v>
      </c>
      <c r="H26" s="6" t="s">
        <v>46</v>
      </c>
      <c r="I26" s="6" t="s">
        <v>47</v>
      </c>
      <c r="J26" s="13">
        <v>184144</v>
      </c>
      <c r="K26" s="6"/>
    </row>
    <row r="27" spans="1:11" ht="47.1" customHeight="1">
      <c r="A27" s="2">
        <v>45678</v>
      </c>
      <c r="B27" s="2" t="s">
        <v>396</v>
      </c>
      <c r="C27" s="124" t="s">
        <v>397</v>
      </c>
      <c r="D27" s="149"/>
      <c r="E27" s="129" t="s">
        <v>398</v>
      </c>
      <c r="F27" s="154" t="s">
        <v>1141</v>
      </c>
      <c r="G27" s="84" t="s">
        <v>18</v>
      </c>
      <c r="H27" s="6" t="s">
        <v>46</v>
      </c>
      <c r="I27" s="6" t="s">
        <v>47</v>
      </c>
      <c r="J27" s="13">
        <v>184144</v>
      </c>
      <c r="K27" s="6"/>
    </row>
    <row r="28" spans="1:11" ht="47.1" customHeight="1">
      <c r="A28" s="2">
        <v>45679</v>
      </c>
      <c r="B28" s="2" t="s">
        <v>399</v>
      </c>
      <c r="C28" s="124" t="s">
        <v>400</v>
      </c>
      <c r="D28" s="151">
        <v>110160677</v>
      </c>
      <c r="E28" s="129" t="s">
        <v>401</v>
      </c>
      <c r="F28" s="154" t="s">
        <v>1142</v>
      </c>
      <c r="G28" s="120" t="s">
        <v>18</v>
      </c>
      <c r="H28" s="4" t="s">
        <v>46</v>
      </c>
      <c r="I28" s="4" t="s">
        <v>402</v>
      </c>
      <c r="J28" s="13">
        <v>105225</v>
      </c>
      <c r="K28" s="6"/>
    </row>
    <row r="29" spans="1:11" ht="96" customHeight="1">
      <c r="A29" s="2">
        <v>45679</v>
      </c>
      <c r="B29" s="2" t="s">
        <v>403</v>
      </c>
      <c r="C29" s="124" t="s">
        <v>404</v>
      </c>
      <c r="D29" s="149"/>
      <c r="E29" s="129" t="s">
        <v>405</v>
      </c>
      <c r="F29" s="154" t="s">
        <v>1143</v>
      </c>
      <c r="G29" s="120" t="s">
        <v>18</v>
      </c>
      <c r="H29" s="4" t="s">
        <v>46</v>
      </c>
      <c r="I29" s="6" t="s">
        <v>47</v>
      </c>
      <c r="J29" s="13">
        <v>184144</v>
      </c>
      <c r="K29" s="6"/>
    </row>
    <row r="30" spans="1:11" ht="47.1" customHeight="1">
      <c r="A30" s="2">
        <v>45679</v>
      </c>
      <c r="B30" s="2" t="s">
        <v>406</v>
      </c>
      <c r="C30" s="124" t="s">
        <v>407</v>
      </c>
      <c r="D30" s="149"/>
      <c r="E30" s="129" t="s">
        <v>408</v>
      </c>
      <c r="F30" s="154" t="s">
        <v>1123</v>
      </c>
      <c r="G30" s="120" t="s">
        <v>110</v>
      </c>
      <c r="H30" s="4" t="s">
        <v>46</v>
      </c>
      <c r="I30" s="4" t="s">
        <v>388</v>
      </c>
      <c r="J30" s="13">
        <v>42090</v>
      </c>
      <c r="K30" s="6"/>
    </row>
    <row r="31" spans="1:11" ht="47.1" customHeight="1">
      <c r="A31" s="2">
        <v>45680</v>
      </c>
      <c r="B31" s="2" t="s">
        <v>409</v>
      </c>
      <c r="C31" s="124" t="s">
        <v>410</v>
      </c>
      <c r="D31" s="149"/>
      <c r="E31" s="129" t="s">
        <v>411</v>
      </c>
      <c r="F31" s="154" t="s">
        <v>1144</v>
      </c>
      <c r="G31" s="120" t="s">
        <v>18</v>
      </c>
      <c r="H31" s="4" t="s">
        <v>335</v>
      </c>
      <c r="I31" s="4" t="s">
        <v>336</v>
      </c>
      <c r="J31" s="13">
        <v>105225</v>
      </c>
      <c r="K31" s="6"/>
    </row>
    <row r="32" spans="1:11" ht="47.1" customHeight="1">
      <c r="A32" s="2">
        <v>45680</v>
      </c>
      <c r="B32" s="2" t="s">
        <v>412</v>
      </c>
      <c r="C32" s="124" t="s">
        <v>413</v>
      </c>
      <c r="D32" s="149"/>
      <c r="E32" s="129" t="s">
        <v>414</v>
      </c>
      <c r="F32" s="154" t="s">
        <v>1145</v>
      </c>
      <c r="G32" s="120" t="s">
        <v>18</v>
      </c>
      <c r="H32" s="4" t="s">
        <v>304</v>
      </c>
      <c r="I32" s="4" t="s">
        <v>305</v>
      </c>
      <c r="J32" s="13">
        <v>105225</v>
      </c>
      <c r="K32" s="6"/>
    </row>
    <row r="33" spans="1:11" ht="47.1" customHeight="1">
      <c r="A33" s="2">
        <v>45685</v>
      </c>
      <c r="B33" s="2" t="s">
        <v>415</v>
      </c>
      <c r="C33" s="124" t="s">
        <v>416</v>
      </c>
      <c r="D33" s="149"/>
      <c r="E33" s="129" t="s">
        <v>417</v>
      </c>
      <c r="F33" s="154" t="s">
        <v>1146</v>
      </c>
      <c r="G33" s="120" t="s">
        <v>41</v>
      </c>
      <c r="H33" s="4" t="s">
        <v>46</v>
      </c>
      <c r="I33" s="4" t="s">
        <v>418</v>
      </c>
      <c r="J33" s="13">
        <v>105225</v>
      </c>
      <c r="K33" s="6"/>
    </row>
    <row r="34" spans="1:11" ht="47.1" customHeight="1">
      <c r="A34" s="2">
        <v>45685</v>
      </c>
      <c r="B34" s="2" t="s">
        <v>419</v>
      </c>
      <c r="C34" s="124" t="s">
        <v>420</v>
      </c>
      <c r="D34" s="149"/>
      <c r="E34" s="129" t="s">
        <v>421</v>
      </c>
      <c r="F34" s="154" t="s">
        <v>1147</v>
      </c>
      <c r="G34" s="120" t="s">
        <v>18</v>
      </c>
      <c r="H34" s="4" t="s">
        <v>46</v>
      </c>
      <c r="I34" s="4" t="s">
        <v>47</v>
      </c>
      <c r="J34" s="13">
        <v>184144</v>
      </c>
      <c r="K34" s="6"/>
    </row>
    <row r="35" spans="1:11" ht="47.1" customHeight="1">
      <c r="A35" s="2">
        <v>45687</v>
      </c>
      <c r="B35" s="2" t="s">
        <v>422</v>
      </c>
      <c r="C35" s="124" t="s">
        <v>423</v>
      </c>
      <c r="D35" s="149"/>
      <c r="E35" s="129" t="s">
        <v>424</v>
      </c>
      <c r="F35" s="154" t="s">
        <v>1148</v>
      </c>
      <c r="G35" s="120" t="s">
        <v>112</v>
      </c>
      <c r="H35" s="4" t="s">
        <v>46</v>
      </c>
      <c r="I35" s="4" t="s">
        <v>375</v>
      </c>
      <c r="J35" s="13">
        <v>63135</v>
      </c>
      <c r="K35" s="6"/>
    </row>
    <row r="36" spans="1:11" ht="47.1" customHeight="1">
      <c r="A36" s="2">
        <v>45688</v>
      </c>
      <c r="B36" s="2" t="s">
        <v>425</v>
      </c>
      <c r="C36" s="124" t="s">
        <v>426</v>
      </c>
      <c r="D36" s="149"/>
      <c r="E36" s="129" t="s">
        <v>427</v>
      </c>
      <c r="F36" s="154" t="s">
        <v>1149</v>
      </c>
      <c r="G36" s="120" t="s">
        <v>18</v>
      </c>
      <c r="H36" s="4" t="s">
        <v>46</v>
      </c>
      <c r="I36" s="4" t="s">
        <v>47</v>
      </c>
      <c r="J36" s="13">
        <v>184144</v>
      </c>
      <c r="K36" s="6"/>
    </row>
    <row r="37" spans="1:11" ht="21.75" customHeight="1">
      <c r="A37" s="290" t="s">
        <v>61</v>
      </c>
      <c r="B37" s="286"/>
      <c r="C37" s="286"/>
      <c r="D37" s="291"/>
      <c r="E37" s="286"/>
      <c r="F37" s="291"/>
      <c r="G37" s="286"/>
      <c r="H37" s="286"/>
      <c r="I37" s="287"/>
      <c r="J37" s="8">
        <f>SUM(J6:J36)</f>
        <v>2978429</v>
      </c>
      <c r="K37" s="9"/>
    </row>
    <row r="38" spans="1:11" ht="21.75" customHeight="1">
      <c r="A38" s="14"/>
      <c r="J38" s="10"/>
    </row>
    <row r="39" spans="1:11" ht="25.5" customHeight="1">
      <c r="A39" s="267" t="s">
        <v>62</v>
      </c>
      <c r="B39" s="268"/>
      <c r="C39" s="268"/>
      <c r="D39" s="268"/>
      <c r="E39" s="268"/>
      <c r="F39" s="268"/>
      <c r="G39" s="268"/>
      <c r="H39" s="268"/>
      <c r="I39" s="268"/>
      <c r="J39" s="268"/>
    </row>
    <row r="40" spans="1:11" ht="25.5" customHeight="1">
      <c r="A40" s="311" t="s">
        <v>3</v>
      </c>
      <c r="B40" s="283" t="s">
        <v>4</v>
      </c>
      <c r="C40" s="283" t="s">
        <v>5</v>
      </c>
      <c r="D40" s="283" t="s">
        <v>6</v>
      </c>
      <c r="E40" s="283" t="s">
        <v>7</v>
      </c>
      <c r="F40" s="278" t="s">
        <v>8</v>
      </c>
      <c r="G40" s="285" t="s">
        <v>9</v>
      </c>
      <c r="H40" s="286"/>
      <c r="I40" s="287"/>
      <c r="J40" s="288" t="s">
        <v>10</v>
      </c>
      <c r="K40" s="278" t="s">
        <v>11</v>
      </c>
    </row>
    <row r="41" spans="1:11" ht="24" customHeight="1">
      <c r="A41" s="279"/>
      <c r="B41" s="284"/>
      <c r="C41" s="279"/>
      <c r="D41" s="284"/>
      <c r="E41" s="279"/>
      <c r="F41" s="284"/>
      <c r="G41" s="1" t="s">
        <v>12</v>
      </c>
      <c r="H41" s="1" t="s">
        <v>13</v>
      </c>
      <c r="I41" s="1" t="s">
        <v>14</v>
      </c>
      <c r="J41" s="279"/>
      <c r="K41" s="279"/>
    </row>
    <row r="42" spans="1:11" ht="60" customHeight="1">
      <c r="A42" s="146">
        <v>45691</v>
      </c>
      <c r="B42" s="152" t="s">
        <v>428</v>
      </c>
      <c r="C42" s="129" t="s">
        <v>429</v>
      </c>
      <c r="D42" s="149"/>
      <c r="E42" s="129" t="s">
        <v>430</v>
      </c>
      <c r="F42" s="154" t="s">
        <v>1150</v>
      </c>
      <c r="G42" s="120" t="s">
        <v>18</v>
      </c>
      <c r="H42" s="4" t="s">
        <v>46</v>
      </c>
      <c r="I42" s="4" t="s">
        <v>47</v>
      </c>
      <c r="J42" s="13">
        <v>105225</v>
      </c>
      <c r="K42" s="2"/>
    </row>
    <row r="43" spans="1:11" ht="60" customHeight="1">
      <c r="A43" s="146">
        <v>45691</v>
      </c>
      <c r="B43" s="152" t="s">
        <v>431</v>
      </c>
      <c r="C43" s="129" t="s">
        <v>432</v>
      </c>
      <c r="D43" s="149"/>
      <c r="E43" s="129" t="s">
        <v>433</v>
      </c>
      <c r="F43" s="154" t="s">
        <v>1151</v>
      </c>
      <c r="G43" s="120" t="s">
        <v>18</v>
      </c>
      <c r="H43" s="4" t="s">
        <v>46</v>
      </c>
      <c r="I43" s="4" t="s">
        <v>47</v>
      </c>
      <c r="J43" s="13">
        <v>184144</v>
      </c>
      <c r="K43" s="2"/>
    </row>
    <row r="44" spans="1:11" ht="60" customHeight="1">
      <c r="A44" s="146">
        <v>45692</v>
      </c>
      <c r="B44" s="152" t="s">
        <v>434</v>
      </c>
      <c r="C44" s="129" t="s">
        <v>435</v>
      </c>
      <c r="D44" s="149"/>
      <c r="E44" s="129" t="s">
        <v>436</v>
      </c>
      <c r="F44" s="154" t="s">
        <v>1152</v>
      </c>
      <c r="G44" s="120" t="s">
        <v>18</v>
      </c>
      <c r="H44" s="4" t="s">
        <v>46</v>
      </c>
      <c r="I44" s="4" t="s">
        <v>47</v>
      </c>
      <c r="J44" s="13">
        <v>526125</v>
      </c>
      <c r="K44" s="2"/>
    </row>
    <row r="45" spans="1:11" ht="155.25" customHeight="1">
      <c r="A45" s="146">
        <v>45698</v>
      </c>
      <c r="B45" s="152" t="s">
        <v>437</v>
      </c>
      <c r="C45" s="129" t="s">
        <v>438</v>
      </c>
      <c r="D45" s="149"/>
      <c r="E45" s="129" t="s">
        <v>439</v>
      </c>
      <c r="F45" s="206" t="s">
        <v>1153</v>
      </c>
      <c r="G45" s="120" t="s">
        <v>41</v>
      </c>
      <c r="H45" s="4" t="s">
        <v>46</v>
      </c>
      <c r="I45" s="4" t="s">
        <v>418</v>
      </c>
      <c r="J45" s="13">
        <v>36829</v>
      </c>
      <c r="K45" s="2"/>
    </row>
    <row r="46" spans="1:11" ht="60" customHeight="1">
      <c r="A46" s="146">
        <v>45700</v>
      </c>
      <c r="B46" s="152" t="s">
        <v>440</v>
      </c>
      <c r="C46" s="129" t="s">
        <v>441</v>
      </c>
      <c r="D46" s="149"/>
      <c r="E46" s="129" t="s">
        <v>442</v>
      </c>
      <c r="F46" s="154" t="s">
        <v>1154</v>
      </c>
      <c r="G46" s="120" t="s">
        <v>18</v>
      </c>
      <c r="H46" s="4" t="s">
        <v>335</v>
      </c>
      <c r="I46" s="4" t="s">
        <v>336</v>
      </c>
      <c r="J46" s="13">
        <v>105225</v>
      </c>
      <c r="K46" s="2"/>
    </row>
    <row r="47" spans="1:11" ht="60" customHeight="1">
      <c r="A47" s="146">
        <v>45700</v>
      </c>
      <c r="B47" s="152" t="s">
        <v>443</v>
      </c>
      <c r="C47" s="129" t="s">
        <v>444</v>
      </c>
      <c r="D47" s="149"/>
      <c r="E47" s="129" t="s">
        <v>445</v>
      </c>
      <c r="F47" s="154" t="s">
        <v>1155</v>
      </c>
      <c r="G47" s="120" t="s">
        <v>18</v>
      </c>
      <c r="H47" s="4" t="s">
        <v>46</v>
      </c>
      <c r="I47" s="4" t="s">
        <v>47</v>
      </c>
      <c r="J47" s="13">
        <v>106625</v>
      </c>
      <c r="K47" s="2"/>
    </row>
    <row r="48" spans="1:11" ht="60" customHeight="1">
      <c r="A48" s="146">
        <v>45700</v>
      </c>
      <c r="B48" s="152" t="s">
        <v>446</v>
      </c>
      <c r="C48" s="129" t="s">
        <v>447</v>
      </c>
      <c r="D48" s="149"/>
      <c r="E48" s="129" t="s">
        <v>448</v>
      </c>
      <c r="F48" s="154" t="s">
        <v>1156</v>
      </c>
      <c r="G48" s="120" t="s">
        <v>110</v>
      </c>
      <c r="H48" s="4" t="s">
        <v>46</v>
      </c>
      <c r="I48" s="4" t="s">
        <v>388</v>
      </c>
      <c r="J48" s="13">
        <v>42090</v>
      </c>
      <c r="K48" s="2"/>
    </row>
    <row r="49" spans="1:11" ht="60" customHeight="1">
      <c r="A49" s="146">
        <v>45702</v>
      </c>
      <c r="B49" s="152" t="s">
        <v>449</v>
      </c>
      <c r="C49" s="129" t="s">
        <v>450</v>
      </c>
      <c r="D49" s="149"/>
      <c r="E49" s="129" t="s">
        <v>439</v>
      </c>
      <c r="F49" s="154" t="s">
        <v>1157</v>
      </c>
      <c r="G49" s="120" t="s">
        <v>18</v>
      </c>
      <c r="H49" s="4" t="s">
        <v>54</v>
      </c>
      <c r="I49" s="4" t="s">
        <v>55</v>
      </c>
      <c r="J49" s="13">
        <v>105000</v>
      </c>
      <c r="K49" s="2"/>
    </row>
    <row r="50" spans="1:11" ht="60" customHeight="1">
      <c r="A50" s="146">
        <v>45702</v>
      </c>
      <c r="B50" s="152" t="s">
        <v>449</v>
      </c>
      <c r="C50" s="129" t="s">
        <v>450</v>
      </c>
      <c r="D50" s="149"/>
      <c r="E50" s="129" t="s">
        <v>439</v>
      </c>
      <c r="F50" s="154" t="s">
        <v>1157</v>
      </c>
      <c r="G50" s="120" t="s">
        <v>18</v>
      </c>
      <c r="H50" s="4" t="s">
        <v>54</v>
      </c>
      <c r="I50" s="4" t="s">
        <v>55</v>
      </c>
      <c r="J50" s="13">
        <v>225</v>
      </c>
      <c r="K50" s="2"/>
    </row>
    <row r="51" spans="1:11" ht="60" customHeight="1">
      <c r="A51" s="146">
        <v>45702</v>
      </c>
      <c r="B51" s="152" t="s">
        <v>451</v>
      </c>
      <c r="C51" s="129" t="s">
        <v>452</v>
      </c>
      <c r="D51" s="149"/>
      <c r="E51" s="129" t="s">
        <v>453</v>
      </c>
      <c r="F51" s="154" t="s">
        <v>1158</v>
      </c>
      <c r="G51" s="120" t="s">
        <v>41</v>
      </c>
      <c r="H51" s="4" t="s">
        <v>46</v>
      </c>
      <c r="I51" s="4" t="s">
        <v>418</v>
      </c>
      <c r="J51" s="13">
        <v>21045</v>
      </c>
      <c r="K51" s="2"/>
    </row>
    <row r="52" spans="1:11" ht="60" customHeight="1">
      <c r="A52" s="146">
        <v>45702</v>
      </c>
      <c r="B52" s="152" t="s">
        <v>454</v>
      </c>
      <c r="C52" s="129" t="s">
        <v>455</v>
      </c>
      <c r="D52" s="149"/>
      <c r="E52" s="129" t="s">
        <v>456</v>
      </c>
      <c r="F52" s="154" t="s">
        <v>1159</v>
      </c>
      <c r="G52" s="120" t="s">
        <v>110</v>
      </c>
      <c r="H52" s="4" t="s">
        <v>54</v>
      </c>
      <c r="I52" s="4" t="s">
        <v>457</v>
      </c>
      <c r="J52" s="13">
        <v>42090</v>
      </c>
      <c r="K52" s="2"/>
    </row>
    <row r="53" spans="1:11" ht="60" customHeight="1">
      <c r="A53" s="146">
        <v>45707</v>
      </c>
      <c r="B53" s="152" t="s">
        <v>458</v>
      </c>
      <c r="C53" s="129" t="s">
        <v>459</v>
      </c>
      <c r="D53" s="149"/>
      <c r="E53" s="129" t="s">
        <v>460</v>
      </c>
      <c r="F53" s="154" t="s">
        <v>1160</v>
      </c>
      <c r="G53" s="120" t="s">
        <v>112</v>
      </c>
      <c r="H53" s="4" t="s">
        <v>461</v>
      </c>
      <c r="I53" s="4" t="s">
        <v>330</v>
      </c>
      <c r="J53" s="13">
        <v>63135</v>
      </c>
      <c r="K53" s="2"/>
    </row>
    <row r="54" spans="1:11" ht="60" customHeight="1">
      <c r="A54" s="146">
        <v>45708</v>
      </c>
      <c r="B54" s="152" t="s">
        <v>462</v>
      </c>
      <c r="C54" s="129" t="s">
        <v>463</v>
      </c>
      <c r="D54" s="149"/>
      <c r="E54" s="129" t="s">
        <v>439</v>
      </c>
      <c r="F54" s="154" t="s">
        <v>1161</v>
      </c>
      <c r="G54" s="120" t="s">
        <v>110</v>
      </c>
      <c r="H54" s="4" t="s">
        <v>54</v>
      </c>
      <c r="I54" s="4" t="s">
        <v>457</v>
      </c>
      <c r="J54" s="13">
        <v>42090</v>
      </c>
      <c r="K54" s="2"/>
    </row>
    <row r="55" spans="1:11" ht="60" customHeight="1">
      <c r="A55" s="146">
        <v>45713</v>
      </c>
      <c r="B55" s="153" t="s">
        <v>464</v>
      </c>
      <c r="C55" s="129" t="s">
        <v>465</v>
      </c>
      <c r="D55" s="149"/>
      <c r="E55" s="129" t="s">
        <v>466</v>
      </c>
      <c r="F55" s="154" t="s">
        <v>1162</v>
      </c>
      <c r="G55" s="120" t="s">
        <v>112</v>
      </c>
      <c r="H55" s="4" t="s">
        <v>54</v>
      </c>
      <c r="I55" s="4" t="s">
        <v>467</v>
      </c>
      <c r="J55" s="13">
        <f>277225+42090</f>
        <v>319315</v>
      </c>
      <c r="K55" s="2"/>
    </row>
    <row r="56" spans="1:11" ht="60" customHeight="1">
      <c r="A56" s="146">
        <v>45714</v>
      </c>
      <c r="B56" s="152" t="s">
        <v>468</v>
      </c>
      <c r="C56" s="129" t="s">
        <v>469</v>
      </c>
      <c r="D56" s="149"/>
      <c r="E56" s="129" t="s">
        <v>470</v>
      </c>
      <c r="F56" s="154" t="s">
        <v>1163</v>
      </c>
      <c r="G56" s="120" t="s">
        <v>41</v>
      </c>
      <c r="H56" s="4" t="s">
        <v>54</v>
      </c>
      <c r="I56" s="4" t="s">
        <v>86</v>
      </c>
      <c r="J56" s="13">
        <v>21045</v>
      </c>
      <c r="K56" s="2"/>
    </row>
    <row r="57" spans="1:11" ht="60" customHeight="1">
      <c r="A57" s="146">
        <v>45714</v>
      </c>
      <c r="B57" s="152" t="s">
        <v>471</v>
      </c>
      <c r="C57" s="129" t="s">
        <v>472</v>
      </c>
      <c r="D57" s="149"/>
      <c r="E57" s="129" t="s">
        <v>473</v>
      </c>
      <c r="F57" s="154" t="s">
        <v>1164</v>
      </c>
      <c r="G57" s="120" t="s">
        <v>18</v>
      </c>
      <c r="H57" s="4" t="s">
        <v>54</v>
      </c>
      <c r="I57" s="4" t="s">
        <v>55</v>
      </c>
      <c r="J57" s="13">
        <v>184144</v>
      </c>
      <c r="K57" s="2"/>
    </row>
    <row r="58" spans="1:11" ht="60" customHeight="1">
      <c r="A58" s="146">
        <v>45714</v>
      </c>
      <c r="B58" s="152" t="s">
        <v>474</v>
      </c>
      <c r="C58" s="129" t="s">
        <v>475</v>
      </c>
      <c r="D58" s="149"/>
      <c r="E58" s="129" t="s">
        <v>476</v>
      </c>
      <c r="F58" s="154" t="s">
        <v>1165</v>
      </c>
      <c r="G58" s="120" t="s">
        <v>112</v>
      </c>
      <c r="H58" s="4" t="s">
        <v>335</v>
      </c>
      <c r="I58" s="4" t="s">
        <v>369</v>
      </c>
      <c r="J58" s="13">
        <v>63135</v>
      </c>
      <c r="K58" s="2"/>
    </row>
    <row r="59" spans="1:11" ht="60" customHeight="1">
      <c r="A59" s="146">
        <v>45715</v>
      </c>
      <c r="B59" s="152" t="s">
        <v>477</v>
      </c>
      <c r="C59" s="129" t="s">
        <v>478</v>
      </c>
      <c r="D59" s="149"/>
      <c r="E59" s="129" t="s">
        <v>479</v>
      </c>
      <c r="F59" s="154" t="s">
        <v>1166</v>
      </c>
      <c r="G59" s="120" t="s">
        <v>112</v>
      </c>
      <c r="H59" s="4" t="s">
        <v>480</v>
      </c>
      <c r="I59" s="4" t="s">
        <v>467</v>
      </c>
      <c r="J59" s="13">
        <v>63135</v>
      </c>
      <c r="K59" s="2"/>
    </row>
    <row r="60" spans="1:11" ht="60" customHeight="1">
      <c r="A60" s="146">
        <v>45715</v>
      </c>
      <c r="B60" s="152" t="s">
        <v>481</v>
      </c>
      <c r="C60" s="129" t="s">
        <v>482</v>
      </c>
      <c r="D60" s="149"/>
      <c r="E60" s="129" t="s">
        <v>483</v>
      </c>
      <c r="F60" s="206" t="s">
        <v>1167</v>
      </c>
      <c r="G60" s="120" t="s">
        <v>41</v>
      </c>
      <c r="H60" s="4" t="s">
        <v>480</v>
      </c>
      <c r="I60" s="4" t="s">
        <v>388</v>
      </c>
      <c r="J60" s="13">
        <v>21045</v>
      </c>
      <c r="K60" s="2"/>
    </row>
    <row r="61" spans="1:11" ht="60" customHeight="1">
      <c r="A61" s="146">
        <v>45716</v>
      </c>
      <c r="B61" s="152" t="s">
        <v>484</v>
      </c>
      <c r="C61" s="129" t="s">
        <v>485</v>
      </c>
      <c r="D61" s="149"/>
      <c r="E61" s="129" t="s">
        <v>486</v>
      </c>
      <c r="F61" s="154" t="s">
        <v>1168</v>
      </c>
      <c r="G61" s="120" t="s">
        <v>18</v>
      </c>
      <c r="H61" s="4" t="s">
        <v>54</v>
      </c>
      <c r="I61" s="4" t="s">
        <v>55</v>
      </c>
      <c r="J61" s="13">
        <v>105225</v>
      </c>
      <c r="K61" s="2"/>
    </row>
    <row r="62" spans="1:11" ht="21.75" customHeight="1">
      <c r="A62" s="290" t="s">
        <v>61</v>
      </c>
      <c r="B62" s="291"/>
      <c r="C62" s="286"/>
      <c r="D62" s="291"/>
      <c r="E62" s="286"/>
      <c r="F62" s="291"/>
      <c r="G62" s="286"/>
      <c r="H62" s="286"/>
      <c r="I62" s="287"/>
      <c r="J62" s="8">
        <f>SUM(J42:J61)</f>
        <v>2156892</v>
      </c>
      <c r="K62" s="9"/>
    </row>
    <row r="63" spans="1:11" ht="21.75" customHeight="1">
      <c r="A63" s="14"/>
      <c r="J63" s="10"/>
    </row>
    <row r="64" spans="1:11" ht="25.5" customHeight="1">
      <c r="A64" s="267" t="s">
        <v>90</v>
      </c>
      <c r="B64" s="268"/>
      <c r="C64" s="268"/>
      <c r="D64" s="268"/>
      <c r="E64" s="268"/>
      <c r="F64" s="268"/>
      <c r="G64" s="268"/>
      <c r="H64" s="268"/>
      <c r="I64" s="268"/>
      <c r="J64" s="268"/>
    </row>
    <row r="65" spans="1:11" ht="25.5" customHeight="1">
      <c r="A65" s="311" t="s">
        <v>3</v>
      </c>
      <c r="B65" s="283" t="s">
        <v>4</v>
      </c>
      <c r="C65" s="283" t="s">
        <v>5</v>
      </c>
      <c r="D65" s="283" t="s">
        <v>6</v>
      </c>
      <c r="E65" s="283" t="s">
        <v>7</v>
      </c>
      <c r="F65" s="278" t="s">
        <v>8</v>
      </c>
      <c r="G65" s="285" t="s">
        <v>9</v>
      </c>
      <c r="H65" s="286"/>
      <c r="I65" s="287"/>
      <c r="J65" s="288" t="s">
        <v>10</v>
      </c>
      <c r="K65" s="278" t="s">
        <v>11</v>
      </c>
    </row>
    <row r="66" spans="1:11" ht="24" customHeight="1">
      <c r="A66" s="279"/>
      <c r="B66" s="279"/>
      <c r="C66" s="279"/>
      <c r="D66" s="284"/>
      <c r="E66" s="279"/>
      <c r="F66" s="284"/>
      <c r="G66" s="1" t="s">
        <v>12</v>
      </c>
      <c r="H66" s="1" t="s">
        <v>13</v>
      </c>
      <c r="I66" s="1" t="s">
        <v>14</v>
      </c>
      <c r="J66" s="279"/>
      <c r="K66" s="279"/>
    </row>
    <row r="67" spans="1:11" ht="60" customHeight="1">
      <c r="A67" s="2">
        <v>45719</v>
      </c>
      <c r="B67" s="2" t="s">
        <v>487</v>
      </c>
      <c r="C67" s="124" t="s">
        <v>488</v>
      </c>
      <c r="D67" s="149"/>
      <c r="E67" s="129" t="s">
        <v>489</v>
      </c>
      <c r="F67" s="154" t="s">
        <v>1169</v>
      </c>
      <c r="G67" s="120" t="s">
        <v>112</v>
      </c>
      <c r="H67" s="4" t="s">
        <v>461</v>
      </c>
      <c r="I67" s="4" t="s">
        <v>330</v>
      </c>
      <c r="J67" s="13">
        <v>63135</v>
      </c>
      <c r="K67" s="2"/>
    </row>
    <row r="68" spans="1:11" ht="60" customHeight="1">
      <c r="A68" s="2">
        <v>45721</v>
      </c>
      <c r="B68" s="2" t="s">
        <v>490</v>
      </c>
      <c r="C68" s="124" t="s">
        <v>491</v>
      </c>
      <c r="D68" s="149"/>
      <c r="E68" s="129" t="s">
        <v>492</v>
      </c>
      <c r="F68" s="154" t="s">
        <v>1170</v>
      </c>
      <c r="G68" s="120" t="s">
        <v>18</v>
      </c>
      <c r="H68" s="4" t="s">
        <v>54</v>
      </c>
      <c r="I68" s="4" t="s">
        <v>55</v>
      </c>
      <c r="J68" s="13">
        <v>184144</v>
      </c>
      <c r="K68" s="2"/>
    </row>
    <row r="69" spans="1:11" ht="60" customHeight="1">
      <c r="A69" s="2">
        <v>45722</v>
      </c>
      <c r="B69" s="2" t="s">
        <v>493</v>
      </c>
      <c r="C69" s="124" t="s">
        <v>494</v>
      </c>
      <c r="D69" s="149"/>
      <c r="E69" s="157" t="s">
        <v>495</v>
      </c>
      <c r="F69" s="154" t="s">
        <v>1171</v>
      </c>
      <c r="G69" s="120" t="s">
        <v>112</v>
      </c>
      <c r="H69" s="4" t="s">
        <v>54</v>
      </c>
      <c r="I69" s="4" t="s">
        <v>467</v>
      </c>
      <c r="J69" s="13">
        <v>63135</v>
      </c>
      <c r="K69" s="2"/>
    </row>
    <row r="70" spans="1:11" ht="60" customHeight="1">
      <c r="A70" s="2">
        <v>45723</v>
      </c>
      <c r="B70" s="2" t="s">
        <v>496</v>
      </c>
      <c r="C70" s="124" t="s">
        <v>497</v>
      </c>
      <c r="D70" s="149"/>
      <c r="E70" s="129" t="s">
        <v>498</v>
      </c>
      <c r="F70" s="154" t="s">
        <v>1172</v>
      </c>
      <c r="G70" s="120" t="s">
        <v>41</v>
      </c>
      <c r="H70" s="4" t="s">
        <v>54</v>
      </c>
      <c r="I70" s="4" t="s">
        <v>86</v>
      </c>
      <c r="J70" s="13">
        <v>36829</v>
      </c>
      <c r="K70" s="2"/>
    </row>
    <row r="71" spans="1:11" ht="60" customHeight="1">
      <c r="A71" s="2">
        <v>45726</v>
      </c>
      <c r="B71" s="2" t="s">
        <v>499</v>
      </c>
      <c r="C71" s="124" t="s">
        <v>500</v>
      </c>
      <c r="D71" s="149"/>
      <c r="E71" s="129" t="s">
        <v>470</v>
      </c>
      <c r="F71" s="154" t="s">
        <v>1173</v>
      </c>
      <c r="G71" s="120" t="s">
        <v>18</v>
      </c>
      <c r="H71" s="4" t="s">
        <v>54</v>
      </c>
      <c r="I71" s="4" t="s">
        <v>55</v>
      </c>
      <c r="J71" s="13">
        <v>105225</v>
      </c>
      <c r="K71" s="2"/>
    </row>
    <row r="72" spans="1:11" ht="60" customHeight="1">
      <c r="A72" s="2">
        <v>45726</v>
      </c>
      <c r="B72" s="2" t="s">
        <v>501</v>
      </c>
      <c r="C72" s="124" t="s">
        <v>502</v>
      </c>
      <c r="D72" s="149"/>
      <c r="E72" s="129" t="s">
        <v>503</v>
      </c>
      <c r="F72" s="154" t="s">
        <v>1174</v>
      </c>
      <c r="G72" s="120" t="s">
        <v>18</v>
      </c>
      <c r="H72" s="4" t="s">
        <v>46</v>
      </c>
      <c r="I72" s="4" t="s">
        <v>343</v>
      </c>
      <c r="J72" s="13">
        <v>105225</v>
      </c>
      <c r="K72" s="2"/>
    </row>
    <row r="73" spans="1:11" ht="75" customHeight="1">
      <c r="A73" s="2">
        <v>45726</v>
      </c>
      <c r="B73" s="2" t="s">
        <v>504</v>
      </c>
      <c r="C73" s="124" t="s">
        <v>505</v>
      </c>
      <c r="D73" s="149"/>
      <c r="E73" s="129" t="s">
        <v>506</v>
      </c>
      <c r="F73" s="154" t="s">
        <v>1175</v>
      </c>
      <c r="G73" s="120" t="s">
        <v>112</v>
      </c>
      <c r="H73" s="4" t="s">
        <v>54</v>
      </c>
      <c r="I73" s="4" t="s">
        <v>467</v>
      </c>
      <c r="J73" s="13">
        <v>63135</v>
      </c>
      <c r="K73" s="2"/>
    </row>
    <row r="74" spans="1:11" ht="60" customHeight="1">
      <c r="A74" s="2">
        <v>45726</v>
      </c>
      <c r="B74" s="2" t="s">
        <v>507</v>
      </c>
      <c r="C74" s="124" t="s">
        <v>508</v>
      </c>
      <c r="D74" s="149"/>
      <c r="E74" s="129" t="s">
        <v>492</v>
      </c>
      <c r="F74" s="154" t="s">
        <v>1176</v>
      </c>
      <c r="G74" s="120" t="s">
        <v>41</v>
      </c>
      <c r="H74" s="4" t="s">
        <v>54</v>
      </c>
      <c r="I74" s="4" t="s">
        <v>86</v>
      </c>
      <c r="J74" s="13">
        <v>36829</v>
      </c>
      <c r="K74" s="2"/>
    </row>
    <row r="75" spans="1:11" ht="60" customHeight="1">
      <c r="A75" s="2">
        <v>45733</v>
      </c>
      <c r="B75" s="2" t="s">
        <v>509</v>
      </c>
      <c r="C75" s="124" t="s">
        <v>510</v>
      </c>
      <c r="D75" s="149"/>
      <c r="E75" s="129" t="s">
        <v>511</v>
      </c>
      <c r="F75" s="154" t="s">
        <v>1177</v>
      </c>
      <c r="G75" s="120" t="s">
        <v>18</v>
      </c>
      <c r="H75" s="4" t="s">
        <v>81</v>
      </c>
      <c r="I75" s="4" t="s">
        <v>74</v>
      </c>
      <c r="J75" s="13">
        <v>105225</v>
      </c>
      <c r="K75" s="2"/>
    </row>
    <row r="76" spans="1:11" ht="60" customHeight="1">
      <c r="A76" s="2">
        <v>45736</v>
      </c>
      <c r="B76" s="2" t="s">
        <v>512</v>
      </c>
      <c r="C76" s="124" t="s">
        <v>513</v>
      </c>
      <c r="D76" s="149"/>
      <c r="E76" s="129" t="s">
        <v>514</v>
      </c>
      <c r="F76" s="154" t="s">
        <v>1178</v>
      </c>
      <c r="G76" s="120" t="s">
        <v>18</v>
      </c>
      <c r="H76" s="4" t="s">
        <v>515</v>
      </c>
      <c r="I76" s="4" t="s">
        <v>516</v>
      </c>
      <c r="J76" s="13">
        <v>105225</v>
      </c>
      <c r="K76" s="2"/>
    </row>
    <row r="77" spans="1:11" ht="71.25" customHeight="1">
      <c r="A77" s="2">
        <v>45737</v>
      </c>
      <c r="B77" s="2" t="s">
        <v>517</v>
      </c>
      <c r="C77" s="124" t="s">
        <v>518</v>
      </c>
      <c r="D77" s="154">
        <v>10072174</v>
      </c>
      <c r="E77" s="129" t="s">
        <v>519</v>
      </c>
      <c r="F77" s="154" t="s">
        <v>1179</v>
      </c>
      <c r="G77" s="120" t="s">
        <v>18</v>
      </c>
      <c r="H77" s="4" t="s">
        <v>520</v>
      </c>
      <c r="I77" s="4" t="s">
        <v>521</v>
      </c>
      <c r="J77" s="13">
        <v>105225</v>
      </c>
      <c r="K77" s="2"/>
    </row>
    <row r="78" spans="1:11" ht="79.5" customHeight="1">
      <c r="A78" s="2">
        <v>45737</v>
      </c>
      <c r="B78" s="2" t="s">
        <v>522</v>
      </c>
      <c r="C78" s="124" t="s">
        <v>518</v>
      </c>
      <c r="D78" s="154">
        <v>10072174</v>
      </c>
      <c r="E78" s="129" t="s">
        <v>523</v>
      </c>
      <c r="F78" s="154" t="s">
        <v>1180</v>
      </c>
      <c r="G78" s="120" t="s">
        <v>18</v>
      </c>
      <c r="H78" s="4" t="s">
        <v>520</v>
      </c>
      <c r="I78" s="4" t="s">
        <v>521</v>
      </c>
      <c r="J78" s="13">
        <v>105225</v>
      </c>
      <c r="K78" s="2"/>
    </row>
    <row r="79" spans="1:11" ht="60" customHeight="1">
      <c r="A79" s="2">
        <v>45741</v>
      </c>
      <c r="B79" s="2" t="s">
        <v>524</v>
      </c>
      <c r="C79" s="124" t="s">
        <v>525</v>
      </c>
      <c r="D79" s="149"/>
      <c r="E79" s="129" t="s">
        <v>526</v>
      </c>
      <c r="F79" s="154" t="s">
        <v>1181</v>
      </c>
      <c r="G79" s="120" t="s">
        <v>18</v>
      </c>
      <c r="H79" s="4" t="s">
        <v>81</v>
      </c>
      <c r="I79" s="4" t="s">
        <v>74</v>
      </c>
      <c r="J79" s="13">
        <v>105225</v>
      </c>
      <c r="K79" s="2"/>
    </row>
    <row r="80" spans="1:11" ht="60" customHeight="1">
      <c r="A80" s="2">
        <v>45741</v>
      </c>
      <c r="B80" s="2" t="s">
        <v>527</v>
      </c>
      <c r="C80" s="124" t="s">
        <v>528</v>
      </c>
      <c r="D80" s="154">
        <v>112258968</v>
      </c>
      <c r="E80" s="129" t="s">
        <v>529</v>
      </c>
      <c r="F80" s="154" t="s">
        <v>1182</v>
      </c>
      <c r="G80" s="120" t="s">
        <v>18</v>
      </c>
      <c r="H80" s="4" t="s">
        <v>46</v>
      </c>
      <c r="I80" s="4" t="s">
        <v>47</v>
      </c>
      <c r="J80" s="13">
        <v>105225</v>
      </c>
      <c r="K80" s="2"/>
    </row>
    <row r="81" spans="1:11" ht="60" customHeight="1">
      <c r="A81" s="2">
        <v>45741</v>
      </c>
      <c r="B81" s="2" t="s">
        <v>530</v>
      </c>
      <c r="C81" s="124" t="s">
        <v>531</v>
      </c>
      <c r="D81" s="154">
        <v>110516587</v>
      </c>
      <c r="E81" s="129" t="s">
        <v>532</v>
      </c>
      <c r="F81" s="154" t="s">
        <v>1183</v>
      </c>
      <c r="G81" s="120" t="s">
        <v>18</v>
      </c>
      <c r="H81" s="4" t="s">
        <v>81</v>
      </c>
      <c r="I81" s="4" t="s">
        <v>74</v>
      </c>
      <c r="J81" s="13">
        <v>105225</v>
      </c>
      <c r="K81" s="2"/>
    </row>
    <row r="82" spans="1:11" ht="76.5" customHeight="1">
      <c r="A82" s="2">
        <v>45742</v>
      </c>
      <c r="B82" s="2" t="s">
        <v>533</v>
      </c>
      <c r="C82" s="124" t="s">
        <v>534</v>
      </c>
      <c r="D82" s="149"/>
      <c r="E82" s="129" t="s">
        <v>535</v>
      </c>
      <c r="F82" s="154" t="s">
        <v>1184</v>
      </c>
      <c r="G82" s="120" t="s">
        <v>18</v>
      </c>
      <c r="H82" s="4" t="s">
        <v>81</v>
      </c>
      <c r="I82" s="4" t="s">
        <v>74</v>
      </c>
      <c r="J82" s="13">
        <v>105225</v>
      </c>
      <c r="K82" s="2"/>
    </row>
    <row r="83" spans="1:11" ht="60" customHeight="1">
      <c r="A83" s="2">
        <v>45747</v>
      </c>
      <c r="B83" s="2" t="s">
        <v>536</v>
      </c>
      <c r="C83" s="124" t="s">
        <v>537</v>
      </c>
      <c r="D83" s="149"/>
      <c r="E83" s="129" t="s">
        <v>526</v>
      </c>
      <c r="F83" s="154" t="s">
        <v>1373</v>
      </c>
      <c r="G83" s="120" t="s">
        <v>18</v>
      </c>
      <c r="H83" s="4" t="s">
        <v>54</v>
      </c>
      <c r="I83" s="4" t="s">
        <v>55</v>
      </c>
      <c r="J83" s="13">
        <v>105225</v>
      </c>
      <c r="K83" s="2"/>
    </row>
    <row r="84" spans="1:11" ht="21.75" customHeight="1">
      <c r="A84" s="290" t="s">
        <v>61</v>
      </c>
      <c r="B84" s="286"/>
      <c r="C84" s="286"/>
      <c r="D84" s="291"/>
      <c r="E84" s="286"/>
      <c r="F84" s="291"/>
      <c r="G84" s="286"/>
      <c r="H84" s="286"/>
      <c r="I84" s="287"/>
      <c r="J84" s="15">
        <f>SUM(J67:J83)</f>
        <v>1604682</v>
      </c>
      <c r="K84" s="2"/>
    </row>
    <row r="85" spans="1:11" ht="21.75" customHeight="1">
      <c r="A85" s="174"/>
      <c r="B85" s="96"/>
      <c r="C85" s="96"/>
      <c r="D85" s="96"/>
      <c r="E85" s="96"/>
      <c r="F85" s="96"/>
      <c r="G85" s="96"/>
      <c r="H85" s="96"/>
      <c r="I85" s="96"/>
      <c r="J85" s="193"/>
      <c r="K85" s="194"/>
    </row>
    <row r="86" spans="1:11" ht="24" customHeight="1">
      <c r="A86" s="314" t="s">
        <v>561</v>
      </c>
      <c r="B86" s="314"/>
      <c r="C86" s="314"/>
      <c r="D86" s="314"/>
      <c r="E86" s="314"/>
      <c r="F86" s="314"/>
      <c r="G86" s="314"/>
      <c r="H86" s="314"/>
      <c r="I86" s="314"/>
      <c r="J86" s="314"/>
      <c r="K86" s="314"/>
    </row>
    <row r="87" spans="1:11" ht="21.75" customHeight="1">
      <c r="A87" s="312" t="s">
        <v>3</v>
      </c>
      <c r="B87" s="275" t="s">
        <v>4</v>
      </c>
      <c r="C87" s="275" t="s">
        <v>5</v>
      </c>
      <c r="D87" s="275" t="s">
        <v>6</v>
      </c>
      <c r="E87" s="275" t="s">
        <v>7</v>
      </c>
      <c r="F87" s="272" t="s">
        <v>8</v>
      </c>
      <c r="G87" s="276" t="s">
        <v>9</v>
      </c>
      <c r="H87" s="273"/>
      <c r="I87" s="273"/>
      <c r="J87" s="277" t="s">
        <v>10</v>
      </c>
      <c r="K87" s="272" t="s">
        <v>11</v>
      </c>
    </row>
    <row r="88" spans="1:11" ht="21.75" customHeight="1">
      <c r="A88" s="313"/>
      <c r="B88" s="273"/>
      <c r="C88" s="273"/>
      <c r="D88" s="273"/>
      <c r="E88" s="273"/>
      <c r="F88" s="273"/>
      <c r="G88" s="204" t="s">
        <v>12</v>
      </c>
      <c r="H88" s="204" t="s">
        <v>13</v>
      </c>
      <c r="I88" s="204" t="s">
        <v>14</v>
      </c>
      <c r="J88" s="273"/>
      <c r="K88" s="273"/>
    </row>
    <row r="89" spans="1:11" s="20" customFormat="1" ht="60" customHeight="1">
      <c r="A89" s="195">
        <v>45748</v>
      </c>
      <c r="B89" s="196" t="s">
        <v>586</v>
      </c>
      <c r="C89" s="197" t="s">
        <v>587</v>
      </c>
      <c r="D89" s="198"/>
      <c r="E89" s="199" t="s">
        <v>714</v>
      </c>
      <c r="F89" s="207" t="s">
        <v>1185</v>
      </c>
      <c r="G89" s="200" t="s">
        <v>18</v>
      </c>
      <c r="H89" s="201" t="s">
        <v>81</v>
      </c>
      <c r="I89" s="32" t="s">
        <v>592</v>
      </c>
      <c r="J89" s="202">
        <v>106625</v>
      </c>
      <c r="K89" s="203"/>
    </row>
    <row r="90" spans="1:11" s="20" customFormat="1" ht="60" customHeight="1">
      <c r="A90" s="161">
        <v>45750</v>
      </c>
      <c r="B90" s="22" t="s">
        <v>583</v>
      </c>
      <c r="C90" s="155" t="s">
        <v>584</v>
      </c>
      <c r="D90" s="149"/>
      <c r="E90" s="159" t="s">
        <v>585</v>
      </c>
      <c r="F90" s="208" t="s">
        <v>1186</v>
      </c>
      <c r="G90" s="120" t="s">
        <v>41</v>
      </c>
      <c r="H90" s="12" t="s">
        <v>593</v>
      </c>
      <c r="I90" s="4" t="s">
        <v>67</v>
      </c>
      <c r="J90" s="23">
        <v>21045</v>
      </c>
      <c r="K90" s="2"/>
    </row>
    <row r="91" spans="1:11" s="20" customFormat="1" ht="95.25" customHeight="1">
      <c r="A91" s="161">
        <v>45756</v>
      </c>
      <c r="B91" s="22" t="s">
        <v>581</v>
      </c>
      <c r="C91" s="155" t="s">
        <v>582</v>
      </c>
      <c r="D91" s="149"/>
      <c r="E91" s="159" t="s">
        <v>715</v>
      </c>
      <c r="F91" s="208" t="s">
        <v>1187</v>
      </c>
      <c r="G91" s="120" t="s">
        <v>112</v>
      </c>
      <c r="H91" s="12" t="s">
        <v>335</v>
      </c>
      <c r="I91" s="4" t="s">
        <v>591</v>
      </c>
      <c r="J91" s="23">
        <v>63135</v>
      </c>
      <c r="K91" s="2"/>
    </row>
    <row r="92" spans="1:11" s="20" customFormat="1" ht="81" customHeight="1">
      <c r="A92" s="161">
        <v>45763</v>
      </c>
      <c r="B92" s="22" t="s">
        <v>577</v>
      </c>
      <c r="C92" s="155" t="s">
        <v>578</v>
      </c>
      <c r="D92" s="154">
        <v>112258968</v>
      </c>
      <c r="E92" s="159" t="s">
        <v>448</v>
      </c>
      <c r="F92" s="208" t="s">
        <v>1188</v>
      </c>
      <c r="G92" s="120" t="s">
        <v>18</v>
      </c>
      <c r="H92" s="12" t="s">
        <v>566</v>
      </c>
      <c r="I92" s="4" t="s">
        <v>571</v>
      </c>
      <c r="J92" s="23">
        <v>184144</v>
      </c>
      <c r="K92" s="2"/>
    </row>
    <row r="93" spans="1:11" s="20" customFormat="1" ht="60" customHeight="1">
      <c r="A93" s="161">
        <v>45763</v>
      </c>
      <c r="B93" s="22" t="s">
        <v>579</v>
      </c>
      <c r="C93" s="155" t="s">
        <v>578</v>
      </c>
      <c r="D93" s="154">
        <v>112258968</v>
      </c>
      <c r="E93" s="159" t="s">
        <v>716</v>
      </c>
      <c r="F93" s="208" t="s">
        <v>1455</v>
      </c>
      <c r="G93" s="120" t="s">
        <v>18</v>
      </c>
      <c r="H93" s="12" t="s">
        <v>81</v>
      </c>
      <c r="I93" s="4" t="s">
        <v>74</v>
      </c>
      <c r="J93" s="23">
        <v>105225</v>
      </c>
      <c r="K93" s="2"/>
    </row>
    <row r="94" spans="1:11" s="20" customFormat="1" ht="68.25" customHeight="1">
      <c r="A94" s="161">
        <v>45763</v>
      </c>
      <c r="B94" s="22" t="s">
        <v>580</v>
      </c>
      <c r="C94" s="155" t="s">
        <v>531</v>
      </c>
      <c r="D94" s="154">
        <v>110516587</v>
      </c>
      <c r="E94" s="159" t="s">
        <v>717</v>
      </c>
      <c r="F94" s="232" t="s">
        <v>1456</v>
      </c>
      <c r="G94" s="120" t="s">
        <v>18</v>
      </c>
      <c r="H94" s="12" t="s">
        <v>81</v>
      </c>
      <c r="I94" s="4" t="s">
        <v>74</v>
      </c>
      <c r="J94" s="23">
        <v>105225</v>
      </c>
      <c r="K94" s="2"/>
    </row>
    <row r="95" spans="1:11" s="20" customFormat="1" ht="60" customHeight="1">
      <c r="A95" s="161">
        <v>45764</v>
      </c>
      <c r="B95" s="22" t="s">
        <v>576</v>
      </c>
      <c r="C95" s="155" t="s">
        <v>589</v>
      </c>
      <c r="D95" s="149"/>
      <c r="E95" s="159" t="s">
        <v>718</v>
      </c>
      <c r="F95" s="232" t="s">
        <v>1189</v>
      </c>
      <c r="G95" s="120" t="s">
        <v>18</v>
      </c>
      <c r="H95" s="12" t="s">
        <v>81</v>
      </c>
      <c r="I95" s="4" t="s">
        <v>590</v>
      </c>
      <c r="J95" s="23">
        <v>105225</v>
      </c>
      <c r="K95" s="2"/>
    </row>
    <row r="96" spans="1:11" s="20" customFormat="1" ht="73.5" customHeight="1">
      <c r="A96" s="161">
        <v>45771</v>
      </c>
      <c r="B96" s="22" t="s">
        <v>572</v>
      </c>
      <c r="C96" s="155" t="s">
        <v>573</v>
      </c>
      <c r="D96" s="149"/>
      <c r="E96" s="159" t="s">
        <v>719</v>
      </c>
      <c r="F96" s="154" t="s">
        <v>1190</v>
      </c>
      <c r="G96" s="120" t="s">
        <v>112</v>
      </c>
      <c r="H96" s="12" t="s">
        <v>566</v>
      </c>
      <c r="I96" s="4" t="s">
        <v>569</v>
      </c>
      <c r="J96" s="23">
        <v>63135</v>
      </c>
      <c r="K96" s="2"/>
    </row>
    <row r="97" spans="1:11" s="20" customFormat="1" ht="108.75" customHeight="1">
      <c r="A97" s="161">
        <v>45771</v>
      </c>
      <c r="B97" s="22" t="s">
        <v>574</v>
      </c>
      <c r="C97" s="155" t="s">
        <v>573</v>
      </c>
      <c r="D97" s="149"/>
      <c r="E97" s="159" t="s">
        <v>720</v>
      </c>
      <c r="F97" s="208" t="s">
        <v>1191</v>
      </c>
      <c r="G97" s="120" t="s">
        <v>112</v>
      </c>
      <c r="H97" s="12" t="s">
        <v>566</v>
      </c>
      <c r="I97" s="4" t="s">
        <v>569</v>
      </c>
      <c r="J97" s="49">
        <v>63135</v>
      </c>
      <c r="K97" s="2"/>
    </row>
    <row r="98" spans="1:11" ht="21.95" customHeight="1">
      <c r="A98" s="21" t="s">
        <v>588</v>
      </c>
      <c r="B98" s="17"/>
      <c r="C98" s="144"/>
      <c r="D98" s="149"/>
      <c r="E98" s="19"/>
      <c r="F98" s="158"/>
      <c r="G98" s="120"/>
      <c r="H98" s="12"/>
      <c r="I98" s="4"/>
      <c r="J98" s="8">
        <f>SUM(J89:J97)</f>
        <v>816894</v>
      </c>
      <c r="K98" s="2"/>
    </row>
    <row r="99" spans="1:11" ht="21.75" customHeight="1">
      <c r="A99" s="14"/>
      <c r="J99" s="10"/>
    </row>
    <row r="100" spans="1:11" ht="21.75" customHeight="1">
      <c r="A100" s="267" t="s">
        <v>722</v>
      </c>
      <c r="B100" s="268"/>
      <c r="C100" s="268"/>
      <c r="D100" s="268"/>
      <c r="E100" s="268"/>
      <c r="F100" s="268"/>
      <c r="G100" s="268"/>
      <c r="H100" s="268"/>
      <c r="I100" s="268"/>
      <c r="J100" s="268"/>
    </row>
    <row r="101" spans="1:11" ht="21.75" customHeight="1">
      <c r="A101" s="283" t="s">
        <v>3</v>
      </c>
      <c r="B101" s="283" t="s">
        <v>4</v>
      </c>
      <c r="C101" s="283" t="s">
        <v>5</v>
      </c>
      <c r="D101" s="283" t="s">
        <v>6</v>
      </c>
      <c r="E101" s="302" t="s">
        <v>7</v>
      </c>
      <c r="F101" s="310" t="s">
        <v>8</v>
      </c>
      <c r="G101" s="285" t="s">
        <v>9</v>
      </c>
      <c r="H101" s="286"/>
      <c r="I101" s="287"/>
      <c r="J101" s="288" t="s">
        <v>10</v>
      </c>
      <c r="K101" s="278" t="s">
        <v>11</v>
      </c>
    </row>
    <row r="102" spans="1:11" ht="21.75" customHeight="1">
      <c r="A102" s="284"/>
      <c r="B102" s="284"/>
      <c r="C102" s="284"/>
      <c r="D102" s="284"/>
      <c r="E102" s="303"/>
      <c r="F102" s="305"/>
      <c r="G102" s="1" t="s">
        <v>12</v>
      </c>
      <c r="H102" s="1" t="s">
        <v>13</v>
      </c>
      <c r="I102" s="1" t="s">
        <v>14</v>
      </c>
      <c r="J102" s="279"/>
      <c r="K102" s="279"/>
    </row>
    <row r="103" spans="1:11" s="114" customFormat="1" ht="47.1" customHeight="1">
      <c r="A103" s="138">
        <v>45783</v>
      </c>
      <c r="B103" s="57" t="s">
        <v>734</v>
      </c>
      <c r="C103" s="141" t="s">
        <v>741</v>
      </c>
      <c r="D103" s="149"/>
      <c r="E103" s="141" t="s">
        <v>908</v>
      </c>
      <c r="F103" s="154" t="s">
        <v>1192</v>
      </c>
      <c r="G103" s="120" t="s">
        <v>110</v>
      </c>
      <c r="H103" s="4" t="s">
        <v>46</v>
      </c>
      <c r="I103" s="4" t="s">
        <v>388</v>
      </c>
      <c r="J103" s="59">
        <v>42090</v>
      </c>
      <c r="K103" s="2"/>
    </row>
    <row r="104" spans="1:11" s="114" customFormat="1" ht="80.25" customHeight="1">
      <c r="A104" s="138">
        <v>45783</v>
      </c>
      <c r="B104" s="57" t="s">
        <v>735</v>
      </c>
      <c r="C104" s="141" t="s">
        <v>741</v>
      </c>
      <c r="D104" s="149"/>
      <c r="E104" s="141" t="s">
        <v>909</v>
      </c>
      <c r="F104" s="154" t="s">
        <v>1193</v>
      </c>
      <c r="G104" s="120" t="s">
        <v>110</v>
      </c>
      <c r="H104" s="4"/>
      <c r="I104" s="4"/>
      <c r="J104" s="59">
        <v>42090</v>
      </c>
      <c r="K104" s="2"/>
    </row>
    <row r="105" spans="1:11" s="114" customFormat="1" ht="79.5" customHeight="1">
      <c r="A105" s="138">
        <v>45784</v>
      </c>
      <c r="B105" s="57" t="s">
        <v>732</v>
      </c>
      <c r="C105" s="141" t="s">
        <v>739</v>
      </c>
      <c r="D105" s="149"/>
      <c r="E105" s="141" t="s">
        <v>910</v>
      </c>
      <c r="F105" s="154" t="s">
        <v>1194</v>
      </c>
      <c r="G105" s="120" t="s">
        <v>112</v>
      </c>
      <c r="H105" s="4" t="s">
        <v>612</v>
      </c>
      <c r="I105" s="4" t="s">
        <v>569</v>
      </c>
      <c r="J105" s="59">
        <v>63135</v>
      </c>
      <c r="K105" s="2"/>
    </row>
    <row r="106" spans="1:11" ht="81" customHeight="1">
      <c r="A106" s="138">
        <v>45790</v>
      </c>
      <c r="B106" s="57" t="s">
        <v>772</v>
      </c>
      <c r="C106" s="141" t="s">
        <v>773</v>
      </c>
      <c r="D106" s="149"/>
      <c r="E106" s="141" t="s">
        <v>775</v>
      </c>
      <c r="F106" s="232" t="s">
        <v>1457</v>
      </c>
      <c r="G106" s="120" t="s">
        <v>112</v>
      </c>
      <c r="H106" s="4" t="s">
        <v>627</v>
      </c>
      <c r="I106" s="4" t="s">
        <v>774</v>
      </c>
      <c r="J106" s="59">
        <v>63135</v>
      </c>
      <c r="K106" s="2"/>
    </row>
    <row r="107" spans="1:11" ht="47.1" customHeight="1">
      <c r="A107" s="138">
        <v>45791</v>
      </c>
      <c r="B107" s="57" t="s">
        <v>762</v>
      </c>
      <c r="C107" s="141" t="s">
        <v>763</v>
      </c>
      <c r="D107" s="151">
        <v>110150450</v>
      </c>
      <c r="E107" s="141" t="s">
        <v>767</v>
      </c>
      <c r="F107" s="154" t="s">
        <v>1195</v>
      </c>
      <c r="G107" s="120" t="s">
        <v>18</v>
      </c>
      <c r="H107" s="4" t="s">
        <v>729</v>
      </c>
      <c r="I107" s="4" t="s">
        <v>766</v>
      </c>
      <c r="J107" s="60">
        <v>105225</v>
      </c>
      <c r="K107" s="2"/>
    </row>
    <row r="108" spans="1:11" ht="47.1" customHeight="1">
      <c r="A108" s="138">
        <v>45791</v>
      </c>
      <c r="B108" s="57" t="s">
        <v>764</v>
      </c>
      <c r="C108" s="141" t="s">
        <v>765</v>
      </c>
      <c r="D108" s="151">
        <v>110150450</v>
      </c>
      <c r="E108" s="141" t="s">
        <v>864</v>
      </c>
      <c r="F108" s="154" t="s">
        <v>1196</v>
      </c>
      <c r="G108" s="120" t="s">
        <v>18</v>
      </c>
      <c r="H108" s="4" t="s">
        <v>729</v>
      </c>
      <c r="I108" s="4" t="s">
        <v>766</v>
      </c>
      <c r="J108" s="60">
        <v>105225</v>
      </c>
      <c r="K108" s="2"/>
    </row>
    <row r="109" spans="1:11" ht="47.1" customHeight="1">
      <c r="A109" s="138">
        <v>45792</v>
      </c>
      <c r="B109" s="57" t="s">
        <v>759</v>
      </c>
      <c r="C109" s="141" t="s">
        <v>760</v>
      </c>
      <c r="D109" s="151">
        <v>110294606</v>
      </c>
      <c r="E109" s="141" t="s">
        <v>769</v>
      </c>
      <c r="F109" s="154" t="s">
        <v>1197</v>
      </c>
      <c r="G109" s="120" t="s">
        <v>18</v>
      </c>
      <c r="H109" s="4" t="s">
        <v>729</v>
      </c>
      <c r="I109" s="4" t="s">
        <v>744</v>
      </c>
      <c r="J109" s="60">
        <v>105225</v>
      </c>
      <c r="K109" s="2"/>
    </row>
    <row r="110" spans="1:11" ht="47.1" customHeight="1">
      <c r="A110" s="138">
        <v>45792</v>
      </c>
      <c r="B110" s="57" t="s">
        <v>761</v>
      </c>
      <c r="C110" s="141" t="s">
        <v>760</v>
      </c>
      <c r="D110" s="151">
        <v>110294606</v>
      </c>
      <c r="E110" s="141" t="s">
        <v>770</v>
      </c>
      <c r="F110" s="154" t="s">
        <v>1198</v>
      </c>
      <c r="G110" s="120" t="s">
        <v>18</v>
      </c>
      <c r="H110" s="4" t="s">
        <v>729</v>
      </c>
      <c r="I110" s="4" t="s">
        <v>744</v>
      </c>
      <c r="J110" s="60">
        <v>105225</v>
      </c>
      <c r="K110" s="2"/>
    </row>
    <row r="111" spans="1:11" ht="93.75" customHeight="1">
      <c r="A111" s="138">
        <v>45793</v>
      </c>
      <c r="B111" s="57" t="s">
        <v>755</v>
      </c>
      <c r="C111" s="141" t="s">
        <v>756</v>
      </c>
      <c r="D111" s="149"/>
      <c r="E111" s="141" t="s">
        <v>867</v>
      </c>
      <c r="F111" s="154" t="s">
        <v>1199</v>
      </c>
      <c r="G111" s="120" t="s">
        <v>112</v>
      </c>
      <c r="H111" s="4" t="s">
        <v>612</v>
      </c>
      <c r="I111" s="4" t="s">
        <v>569</v>
      </c>
      <c r="J111" s="60">
        <v>63135</v>
      </c>
      <c r="K111" s="2"/>
    </row>
    <row r="112" spans="1:11" ht="47.1" customHeight="1">
      <c r="A112" s="138">
        <v>45797</v>
      </c>
      <c r="B112" s="57" t="s">
        <v>753</v>
      </c>
      <c r="C112" s="141" t="s">
        <v>754</v>
      </c>
      <c r="D112" s="149"/>
      <c r="E112" s="44" t="s">
        <v>868</v>
      </c>
      <c r="F112" s="154" t="s">
        <v>1200</v>
      </c>
      <c r="G112" s="120" t="s">
        <v>110</v>
      </c>
      <c r="H112" s="4" t="s">
        <v>612</v>
      </c>
      <c r="I112" s="4" t="s">
        <v>331</v>
      </c>
      <c r="J112" s="60">
        <v>42090</v>
      </c>
      <c r="K112" s="2"/>
    </row>
    <row r="113" spans="1:11" ht="47.1" customHeight="1">
      <c r="A113" s="138">
        <v>45800</v>
      </c>
      <c r="B113" s="57" t="s">
        <v>751</v>
      </c>
      <c r="C113" s="141" t="s">
        <v>752</v>
      </c>
      <c r="D113" s="151">
        <v>14489622</v>
      </c>
      <c r="E113" s="44" t="s">
        <v>869</v>
      </c>
      <c r="F113" s="154" t="s">
        <v>1201</v>
      </c>
      <c r="G113" s="120" t="s">
        <v>112</v>
      </c>
      <c r="H113" s="4" t="s">
        <v>612</v>
      </c>
      <c r="I113" s="4" t="s">
        <v>569</v>
      </c>
      <c r="J113" s="60">
        <v>63135</v>
      </c>
      <c r="K113" s="89"/>
    </row>
    <row r="114" spans="1:11" ht="47.1" customHeight="1">
      <c r="A114" s="162">
        <v>45805</v>
      </c>
      <c r="B114" s="17" t="s">
        <v>749</v>
      </c>
      <c r="C114" s="81" t="s">
        <v>750</v>
      </c>
      <c r="D114" s="149"/>
      <c r="E114" s="144" t="s">
        <v>870</v>
      </c>
      <c r="F114" s="154" t="s">
        <v>1202</v>
      </c>
      <c r="G114" s="120" t="s">
        <v>110</v>
      </c>
      <c r="H114" s="4" t="s">
        <v>627</v>
      </c>
      <c r="I114" s="4" t="s">
        <v>768</v>
      </c>
      <c r="J114" s="87">
        <v>42090</v>
      </c>
      <c r="K114" s="90"/>
    </row>
    <row r="115" spans="1:11" s="103" customFormat="1" ht="47.1" customHeight="1">
      <c r="A115" s="163">
        <v>45806</v>
      </c>
      <c r="B115" s="97" t="s">
        <v>748</v>
      </c>
      <c r="C115" s="156" t="s">
        <v>575</v>
      </c>
      <c r="D115" s="149"/>
      <c r="E115" s="97" t="s">
        <v>358</v>
      </c>
      <c r="F115" s="160"/>
      <c r="G115" s="100" t="s">
        <v>18</v>
      </c>
      <c r="H115" s="100" t="s">
        <v>771</v>
      </c>
      <c r="I115" s="100" t="s">
        <v>570</v>
      </c>
      <c r="J115" s="101">
        <v>536250</v>
      </c>
      <c r="K115" s="102"/>
    </row>
    <row r="116" spans="1:11" ht="21.75" customHeight="1">
      <c r="A116" s="293" t="s">
        <v>61</v>
      </c>
      <c r="B116" s="291"/>
      <c r="C116" s="291"/>
      <c r="D116" s="291"/>
      <c r="E116" s="291"/>
      <c r="F116" s="286"/>
      <c r="G116" s="286"/>
      <c r="H116" s="286"/>
      <c r="I116" s="287"/>
      <c r="J116" s="88">
        <f>SUM(J103:J115)</f>
        <v>1378050</v>
      </c>
      <c r="K116" s="90"/>
    </row>
    <row r="117" spans="1:11" ht="21.75" customHeight="1">
      <c r="A117" s="14"/>
      <c r="J117" s="10"/>
    </row>
    <row r="118" spans="1:11" s="91" customFormat="1" ht="21.75" customHeight="1">
      <c r="A118" s="267" t="s">
        <v>901</v>
      </c>
      <c r="B118" s="268"/>
      <c r="C118" s="268"/>
      <c r="D118" s="268"/>
      <c r="E118" s="268"/>
      <c r="F118" s="268"/>
      <c r="G118" s="268"/>
      <c r="H118" s="268"/>
      <c r="I118" s="268"/>
      <c r="J118" s="268"/>
    </row>
    <row r="119" spans="1:11" s="91" customFormat="1" ht="21.75" customHeight="1">
      <c r="A119" s="283" t="s">
        <v>3</v>
      </c>
      <c r="B119" s="283" t="s">
        <v>4</v>
      </c>
      <c r="C119" s="283" t="s">
        <v>5</v>
      </c>
      <c r="D119" s="283" t="s">
        <v>6</v>
      </c>
      <c r="E119" s="302" t="s">
        <v>7</v>
      </c>
      <c r="F119" s="310" t="s">
        <v>8</v>
      </c>
      <c r="G119" s="285" t="s">
        <v>9</v>
      </c>
      <c r="H119" s="286"/>
      <c r="I119" s="287"/>
      <c r="J119" s="288" t="s">
        <v>10</v>
      </c>
      <c r="K119" s="278" t="s">
        <v>11</v>
      </c>
    </row>
    <row r="120" spans="1:11" s="91" customFormat="1" ht="21.75" customHeight="1">
      <c r="A120" s="284"/>
      <c r="B120" s="284"/>
      <c r="C120" s="284"/>
      <c r="D120" s="284"/>
      <c r="E120" s="303"/>
      <c r="F120" s="305"/>
      <c r="G120" s="1" t="s">
        <v>12</v>
      </c>
      <c r="H120" s="1" t="s">
        <v>13</v>
      </c>
      <c r="I120" s="1" t="s">
        <v>14</v>
      </c>
      <c r="J120" s="279"/>
      <c r="K120" s="279"/>
    </row>
    <row r="121" spans="1:11" s="103" customFormat="1" ht="80.25" customHeight="1">
      <c r="A121" s="163">
        <v>45792</v>
      </c>
      <c r="B121" s="98" t="s">
        <v>757</v>
      </c>
      <c r="C121" s="156" t="s">
        <v>361</v>
      </c>
      <c r="D121" s="151">
        <v>50011632</v>
      </c>
      <c r="E121" s="164" t="s">
        <v>865</v>
      </c>
      <c r="F121" s="150" t="s">
        <v>1203</v>
      </c>
      <c r="G121" s="165" t="s">
        <v>903</v>
      </c>
      <c r="H121" s="100" t="s">
        <v>729</v>
      </c>
      <c r="I121" s="100" t="s">
        <v>768</v>
      </c>
      <c r="J121" s="105">
        <v>38582</v>
      </c>
      <c r="K121" s="110"/>
    </row>
    <row r="122" spans="1:11" s="103" customFormat="1" ht="60" customHeight="1">
      <c r="A122" s="163">
        <v>45792</v>
      </c>
      <c r="B122" s="98" t="s">
        <v>758</v>
      </c>
      <c r="C122" s="156" t="s">
        <v>361</v>
      </c>
      <c r="D122" s="151">
        <v>50011632</v>
      </c>
      <c r="E122" s="156" t="s">
        <v>866</v>
      </c>
      <c r="F122" s="150" t="s">
        <v>1130</v>
      </c>
      <c r="G122" s="165" t="s">
        <v>902</v>
      </c>
      <c r="H122" s="100" t="s">
        <v>566</v>
      </c>
      <c r="I122" s="100" t="s">
        <v>359</v>
      </c>
      <c r="J122" s="105">
        <v>14024</v>
      </c>
      <c r="K122" s="110"/>
    </row>
    <row r="123" spans="1:11" s="91" customFormat="1" ht="21.75" customHeight="1">
      <c r="A123" s="293" t="s">
        <v>61</v>
      </c>
      <c r="B123" s="291"/>
      <c r="C123" s="291"/>
      <c r="D123" s="291"/>
      <c r="E123" s="291"/>
      <c r="F123" s="291"/>
      <c r="G123" s="286"/>
      <c r="H123" s="286"/>
      <c r="I123" s="287"/>
      <c r="J123" s="88">
        <f>SUM(J121:J122)</f>
        <v>52606</v>
      </c>
      <c r="K123" s="90"/>
    </row>
    <row r="124" spans="1:11" ht="21.75" customHeight="1">
      <c r="A124" s="14"/>
      <c r="J124" s="10"/>
    </row>
    <row r="125" spans="1:11" s="116" customFormat="1" ht="21.75" customHeight="1">
      <c r="A125" s="267" t="s">
        <v>911</v>
      </c>
      <c r="B125" s="268"/>
      <c r="C125" s="268"/>
      <c r="D125" s="268"/>
      <c r="E125" s="268"/>
      <c r="F125" s="268"/>
      <c r="G125" s="268"/>
      <c r="H125" s="268"/>
      <c r="I125" s="268"/>
      <c r="J125" s="268"/>
    </row>
    <row r="126" spans="1:11" s="116" customFormat="1" ht="21.75" customHeight="1">
      <c r="A126" s="283" t="s">
        <v>3</v>
      </c>
      <c r="B126" s="283" t="s">
        <v>4</v>
      </c>
      <c r="C126" s="283" t="s">
        <v>5</v>
      </c>
      <c r="D126" s="283" t="s">
        <v>6</v>
      </c>
      <c r="E126" s="302" t="s">
        <v>7</v>
      </c>
      <c r="F126" s="310" t="s">
        <v>8</v>
      </c>
      <c r="G126" s="285" t="s">
        <v>9</v>
      </c>
      <c r="H126" s="286"/>
      <c r="I126" s="287"/>
      <c r="J126" s="288" t="s">
        <v>10</v>
      </c>
      <c r="K126" s="278" t="s">
        <v>11</v>
      </c>
    </row>
    <row r="127" spans="1:11" s="116" customFormat="1" ht="21.75" customHeight="1">
      <c r="A127" s="284"/>
      <c r="B127" s="284"/>
      <c r="C127" s="284"/>
      <c r="D127" s="284"/>
      <c r="E127" s="303"/>
      <c r="F127" s="305"/>
      <c r="G127" s="1" t="s">
        <v>12</v>
      </c>
      <c r="H127" s="1" t="s">
        <v>13</v>
      </c>
      <c r="I127" s="1" t="s">
        <v>14</v>
      </c>
      <c r="J127" s="279"/>
      <c r="K127" s="279"/>
    </row>
    <row r="128" spans="1:11" s="103" customFormat="1" ht="60" customHeight="1">
      <c r="A128" s="163">
        <v>45817</v>
      </c>
      <c r="B128" s="98" t="s">
        <v>941</v>
      </c>
      <c r="C128" s="156" t="s">
        <v>942</v>
      </c>
      <c r="D128" s="151">
        <v>111704212</v>
      </c>
      <c r="E128" s="156" t="s">
        <v>1059</v>
      </c>
      <c r="F128" s="154" t="s">
        <v>1204</v>
      </c>
      <c r="G128" s="165" t="s">
        <v>41</v>
      </c>
      <c r="H128" s="100" t="s">
        <v>1036</v>
      </c>
      <c r="I128" s="100" t="s">
        <v>1041</v>
      </c>
      <c r="J128" s="105">
        <v>21045</v>
      </c>
      <c r="K128" s="110"/>
    </row>
    <row r="129" spans="1:11" s="103" customFormat="1" ht="60" customHeight="1">
      <c r="A129" s="163">
        <v>45817</v>
      </c>
      <c r="B129" s="98" t="s">
        <v>943</v>
      </c>
      <c r="C129" s="156" t="s">
        <v>942</v>
      </c>
      <c r="D129" s="151">
        <v>111704212</v>
      </c>
      <c r="E129" s="156" t="s">
        <v>1060</v>
      </c>
      <c r="F129" s="154" t="s">
        <v>1205</v>
      </c>
      <c r="G129" s="165" t="s">
        <v>41</v>
      </c>
      <c r="H129" s="100" t="s">
        <v>1036</v>
      </c>
      <c r="I129" s="100" t="s">
        <v>1041</v>
      </c>
      <c r="J129" s="105">
        <v>21045</v>
      </c>
      <c r="K129" s="110"/>
    </row>
    <row r="130" spans="1:11" s="103" customFormat="1" ht="83.25" customHeight="1">
      <c r="A130" s="163">
        <v>45819</v>
      </c>
      <c r="B130" s="98" t="s">
        <v>944</v>
      </c>
      <c r="C130" s="156" t="s">
        <v>945</v>
      </c>
      <c r="D130" s="151">
        <v>10066786</v>
      </c>
      <c r="E130" s="156" t="s">
        <v>1061</v>
      </c>
      <c r="F130" s="154" t="s">
        <v>1206</v>
      </c>
      <c r="G130" s="165" t="s">
        <v>112</v>
      </c>
      <c r="H130" s="100" t="s">
        <v>85</v>
      </c>
      <c r="I130" s="100" t="s">
        <v>1042</v>
      </c>
      <c r="J130" s="105">
        <f>63000+135</f>
        <v>63135</v>
      </c>
      <c r="K130" s="110"/>
    </row>
    <row r="131" spans="1:11" s="103" customFormat="1" ht="60" customHeight="1">
      <c r="A131" s="163">
        <v>45819</v>
      </c>
      <c r="B131" s="98" t="s">
        <v>946</v>
      </c>
      <c r="C131" s="156" t="s">
        <v>947</v>
      </c>
      <c r="D131" s="151">
        <v>10066786</v>
      </c>
      <c r="E131" s="156" t="s">
        <v>1062</v>
      </c>
      <c r="F131" s="154" t="s">
        <v>1207</v>
      </c>
      <c r="G131" s="165" t="s">
        <v>112</v>
      </c>
      <c r="H131" s="100" t="s">
        <v>1036</v>
      </c>
      <c r="I131" s="100" t="s">
        <v>1043</v>
      </c>
      <c r="J131" s="105">
        <f>63000+135</f>
        <v>63135</v>
      </c>
      <c r="K131" s="110"/>
    </row>
    <row r="132" spans="1:11" s="103" customFormat="1" ht="60" customHeight="1">
      <c r="A132" s="163">
        <v>45820</v>
      </c>
      <c r="B132" s="98" t="s">
        <v>948</v>
      </c>
      <c r="C132" s="156" t="s">
        <v>949</v>
      </c>
      <c r="D132" s="151">
        <v>110280494</v>
      </c>
      <c r="E132" s="156" t="s">
        <v>1063</v>
      </c>
      <c r="F132" s="154" t="s">
        <v>1208</v>
      </c>
      <c r="G132" s="165" t="s">
        <v>18</v>
      </c>
      <c r="H132" s="100" t="s">
        <v>1044</v>
      </c>
      <c r="I132" s="100" t="s">
        <v>1045</v>
      </c>
      <c r="J132" s="105">
        <v>105225</v>
      </c>
      <c r="K132" s="110"/>
    </row>
    <row r="133" spans="1:11" s="103" customFormat="1" ht="60" customHeight="1">
      <c r="A133" s="163">
        <v>45821</v>
      </c>
      <c r="B133" s="98" t="s">
        <v>950</v>
      </c>
      <c r="C133" s="156" t="s">
        <v>951</v>
      </c>
      <c r="D133" s="151">
        <v>10381908</v>
      </c>
      <c r="E133" s="156" t="s">
        <v>1064</v>
      </c>
      <c r="F133" s="154" t="s">
        <v>1209</v>
      </c>
      <c r="G133" s="165" t="s">
        <v>112</v>
      </c>
      <c r="H133" s="100" t="s">
        <v>1037</v>
      </c>
      <c r="I133" s="100" t="s">
        <v>1046</v>
      </c>
      <c r="J133" s="105">
        <v>315675</v>
      </c>
      <c r="K133" s="110"/>
    </row>
    <row r="134" spans="1:11" s="103" customFormat="1" ht="96.75" customHeight="1">
      <c r="A134" s="163">
        <v>45821</v>
      </c>
      <c r="B134" s="98" t="s">
        <v>952</v>
      </c>
      <c r="C134" s="156" t="s">
        <v>953</v>
      </c>
      <c r="D134" s="151">
        <v>110785510</v>
      </c>
      <c r="E134" s="164" t="s">
        <v>1065</v>
      </c>
      <c r="F134" s="154" t="s">
        <v>1210</v>
      </c>
      <c r="G134" s="165" t="s">
        <v>112</v>
      </c>
      <c r="H134" s="100" t="s">
        <v>1036</v>
      </c>
      <c r="I134" s="100" t="s">
        <v>1043</v>
      </c>
      <c r="J134" s="105">
        <v>63135</v>
      </c>
      <c r="K134" s="110"/>
    </row>
    <row r="135" spans="1:11" s="103" customFormat="1" ht="60" customHeight="1">
      <c r="A135" s="163">
        <v>45824</v>
      </c>
      <c r="B135" s="98" t="s">
        <v>954</v>
      </c>
      <c r="C135" s="156" t="s">
        <v>955</v>
      </c>
      <c r="D135" s="151">
        <v>114122524</v>
      </c>
      <c r="E135" s="156" t="s">
        <v>1067</v>
      </c>
      <c r="F135" s="154" t="s">
        <v>1211</v>
      </c>
      <c r="G135" s="165" t="s">
        <v>41</v>
      </c>
      <c r="H135" s="100" t="s">
        <v>992</v>
      </c>
      <c r="I135" s="100" t="s">
        <v>995</v>
      </c>
      <c r="J135" s="105">
        <v>21045</v>
      </c>
      <c r="K135" s="110"/>
    </row>
    <row r="136" spans="1:11" s="103" customFormat="1" ht="71.25" customHeight="1">
      <c r="A136" s="163">
        <v>45828</v>
      </c>
      <c r="B136" s="98" t="s">
        <v>956</v>
      </c>
      <c r="C136" s="156" t="s">
        <v>957</v>
      </c>
      <c r="D136" s="149"/>
      <c r="E136" s="156" t="s">
        <v>1066</v>
      </c>
      <c r="F136" s="233" t="s">
        <v>1458</v>
      </c>
      <c r="G136" s="165" t="s">
        <v>991</v>
      </c>
      <c r="H136" s="100" t="s">
        <v>1038</v>
      </c>
      <c r="I136" s="100" t="s">
        <v>1047</v>
      </c>
      <c r="J136" s="105">
        <v>42090</v>
      </c>
      <c r="K136" s="110"/>
    </row>
    <row r="137" spans="1:11" s="103" customFormat="1" ht="60" customHeight="1">
      <c r="A137" s="163">
        <v>45828</v>
      </c>
      <c r="B137" s="98" t="s">
        <v>958</v>
      </c>
      <c r="C137" s="156" t="s">
        <v>957</v>
      </c>
      <c r="D137" s="149"/>
      <c r="E137" s="156" t="s">
        <v>1068</v>
      </c>
      <c r="F137" s="233" t="s">
        <v>1459</v>
      </c>
      <c r="G137" s="165" t="s">
        <v>41</v>
      </c>
      <c r="H137" s="100" t="s">
        <v>1039</v>
      </c>
      <c r="I137" s="100" t="s">
        <v>1050</v>
      </c>
      <c r="J137" s="105">
        <v>21045</v>
      </c>
      <c r="K137" s="110"/>
    </row>
    <row r="138" spans="1:11" s="103" customFormat="1" ht="60" customHeight="1">
      <c r="A138" s="163">
        <v>45831</v>
      </c>
      <c r="B138" s="98" t="s">
        <v>959</v>
      </c>
      <c r="C138" s="156" t="s">
        <v>960</v>
      </c>
      <c r="D138" s="151">
        <v>114074635</v>
      </c>
      <c r="E138" s="156" t="s">
        <v>1069</v>
      </c>
      <c r="F138" s="154" t="s">
        <v>1212</v>
      </c>
      <c r="G138" s="165" t="s">
        <v>991</v>
      </c>
      <c r="H138" s="100" t="s">
        <v>1040</v>
      </c>
      <c r="I138" s="100" t="s">
        <v>1048</v>
      </c>
      <c r="J138" s="105">
        <v>42090</v>
      </c>
      <c r="K138" s="110"/>
    </row>
    <row r="139" spans="1:11" s="103" customFormat="1" ht="60" customHeight="1">
      <c r="A139" s="163">
        <v>45831</v>
      </c>
      <c r="B139" s="98" t="s">
        <v>961</v>
      </c>
      <c r="C139" s="156" t="s">
        <v>962</v>
      </c>
      <c r="D139" s="149"/>
      <c r="E139" s="156" t="s">
        <v>1070</v>
      </c>
      <c r="F139" s="154" t="s">
        <v>1213</v>
      </c>
      <c r="G139" s="165" t="s">
        <v>18</v>
      </c>
      <c r="H139" s="100" t="s">
        <v>1037</v>
      </c>
      <c r="I139" s="100" t="s">
        <v>1049</v>
      </c>
      <c r="J139" s="105">
        <v>105225</v>
      </c>
      <c r="K139" s="110"/>
    </row>
    <row r="140" spans="1:11" s="103" customFormat="1" ht="60" customHeight="1">
      <c r="A140" s="163">
        <v>45832</v>
      </c>
      <c r="B140" s="98" t="s">
        <v>963</v>
      </c>
      <c r="C140" s="156" t="s">
        <v>964</v>
      </c>
      <c r="D140" s="151">
        <v>113505675</v>
      </c>
      <c r="E140" s="156" t="s">
        <v>1071</v>
      </c>
      <c r="F140" s="154" t="s">
        <v>1214</v>
      </c>
      <c r="G140" s="165" t="s">
        <v>112</v>
      </c>
      <c r="H140" s="100" t="s">
        <v>85</v>
      </c>
      <c r="I140" s="100" t="s">
        <v>1042</v>
      </c>
      <c r="J140" s="105">
        <v>63135</v>
      </c>
      <c r="K140" s="110"/>
    </row>
    <row r="141" spans="1:11" s="103" customFormat="1" ht="60" customHeight="1">
      <c r="A141" s="163">
        <v>45832</v>
      </c>
      <c r="B141" s="98" t="s">
        <v>965</v>
      </c>
      <c r="C141" s="156" t="s">
        <v>964</v>
      </c>
      <c r="D141" s="151">
        <v>113505675</v>
      </c>
      <c r="E141" s="156" t="s">
        <v>1072</v>
      </c>
      <c r="F141" s="154" t="s">
        <v>1215</v>
      </c>
      <c r="G141" s="165" t="s">
        <v>112</v>
      </c>
      <c r="H141" s="100" t="s">
        <v>1036</v>
      </c>
      <c r="I141" s="100" t="s">
        <v>1043</v>
      </c>
      <c r="J141" s="105">
        <v>63135</v>
      </c>
      <c r="K141" s="110"/>
    </row>
    <row r="142" spans="1:11" s="103" customFormat="1" ht="60" customHeight="1">
      <c r="A142" s="163">
        <v>45833</v>
      </c>
      <c r="B142" s="98" t="s">
        <v>966</v>
      </c>
      <c r="C142" s="156" t="s">
        <v>967</v>
      </c>
      <c r="D142" s="151">
        <v>110299136</v>
      </c>
      <c r="E142" s="156" t="s">
        <v>1073</v>
      </c>
      <c r="F142" s="154" t="s">
        <v>1216</v>
      </c>
      <c r="G142" s="165" t="s">
        <v>112</v>
      </c>
      <c r="H142" s="100" t="s">
        <v>1052</v>
      </c>
      <c r="I142" s="100" t="s">
        <v>1053</v>
      </c>
      <c r="J142" s="105">
        <v>63135</v>
      </c>
      <c r="K142" s="110"/>
    </row>
    <row r="143" spans="1:11" s="103" customFormat="1" ht="60" customHeight="1">
      <c r="A143" s="163">
        <v>45833</v>
      </c>
      <c r="B143" s="98" t="s">
        <v>968</v>
      </c>
      <c r="C143" s="156" t="s">
        <v>967</v>
      </c>
      <c r="D143" s="151">
        <v>110299136</v>
      </c>
      <c r="E143" s="156" t="s">
        <v>1074</v>
      </c>
      <c r="F143" s="154" t="s">
        <v>1217</v>
      </c>
      <c r="G143" s="165" t="s">
        <v>112</v>
      </c>
      <c r="H143" s="100" t="s">
        <v>1052</v>
      </c>
      <c r="I143" s="100" t="s">
        <v>1053</v>
      </c>
      <c r="J143" s="105">
        <v>63135</v>
      </c>
      <c r="K143" s="110"/>
    </row>
    <row r="144" spans="1:11" s="103" customFormat="1" ht="60" customHeight="1">
      <c r="A144" s="163">
        <v>45834</v>
      </c>
      <c r="B144" s="98" t="s">
        <v>969</v>
      </c>
      <c r="C144" s="156" t="s">
        <v>970</v>
      </c>
      <c r="D144" s="151">
        <v>114532099</v>
      </c>
      <c r="E144" s="164" t="s">
        <v>1075</v>
      </c>
      <c r="F144" s="154" t="s">
        <v>1218</v>
      </c>
      <c r="G144" s="165" t="s">
        <v>991</v>
      </c>
      <c r="H144" s="100" t="s">
        <v>1052</v>
      </c>
      <c r="I144" s="100" t="s">
        <v>1054</v>
      </c>
      <c r="J144" s="105">
        <v>42090</v>
      </c>
      <c r="K144" s="110"/>
    </row>
    <row r="145" spans="1:11" s="103" customFormat="1" ht="60" customHeight="1">
      <c r="A145" s="163">
        <v>45834</v>
      </c>
      <c r="B145" s="98" t="s">
        <v>971</v>
      </c>
      <c r="C145" s="156" t="s">
        <v>972</v>
      </c>
      <c r="D145" s="149"/>
      <c r="E145" s="156" t="s">
        <v>1076</v>
      </c>
      <c r="F145" s="205"/>
      <c r="G145" s="165" t="s">
        <v>112</v>
      </c>
      <c r="H145" s="100" t="s">
        <v>1037</v>
      </c>
      <c r="I145" s="100" t="s">
        <v>1046</v>
      </c>
      <c r="J145" s="105">
        <v>63135</v>
      </c>
      <c r="K145" s="110"/>
    </row>
    <row r="146" spans="1:11" s="103" customFormat="1" ht="60" customHeight="1">
      <c r="A146" s="163">
        <v>45834</v>
      </c>
      <c r="B146" s="98" t="s">
        <v>973</v>
      </c>
      <c r="C146" s="156" t="s">
        <v>972</v>
      </c>
      <c r="D146" s="149"/>
      <c r="E146" s="156" t="s">
        <v>1077</v>
      </c>
      <c r="F146" s="205"/>
      <c r="G146" s="165" t="s">
        <v>112</v>
      </c>
      <c r="H146" s="100" t="s">
        <v>1037</v>
      </c>
      <c r="I146" s="100" t="s">
        <v>1046</v>
      </c>
      <c r="J146" s="105">
        <v>63135</v>
      </c>
      <c r="K146" s="110"/>
    </row>
    <row r="147" spans="1:11" s="103" customFormat="1" ht="60" customHeight="1">
      <c r="A147" s="163">
        <v>45834</v>
      </c>
      <c r="B147" s="98" t="s">
        <v>974</v>
      </c>
      <c r="C147" s="156" t="s">
        <v>975</v>
      </c>
      <c r="D147" s="149"/>
      <c r="E147" s="156" t="s">
        <v>1078</v>
      </c>
      <c r="F147" s="154" t="s">
        <v>1460</v>
      </c>
      <c r="G147" s="165" t="s">
        <v>41</v>
      </c>
      <c r="H147" s="100" t="s">
        <v>1039</v>
      </c>
      <c r="I147" s="100" t="s">
        <v>1050</v>
      </c>
      <c r="J147" s="105">
        <v>21045</v>
      </c>
      <c r="K147" s="110"/>
    </row>
    <row r="148" spans="1:11" s="103" customFormat="1" ht="60" customHeight="1">
      <c r="A148" s="163">
        <v>45835</v>
      </c>
      <c r="B148" s="98" t="s">
        <v>976</v>
      </c>
      <c r="C148" s="156" t="s">
        <v>977</v>
      </c>
      <c r="D148" s="151">
        <v>110298717</v>
      </c>
      <c r="E148" s="156" t="s">
        <v>1079</v>
      </c>
      <c r="F148" s="154" t="s">
        <v>1225</v>
      </c>
      <c r="G148" s="165" t="s">
        <v>112</v>
      </c>
      <c r="H148" s="100" t="s">
        <v>1052</v>
      </c>
      <c r="I148" s="100" t="s">
        <v>1053</v>
      </c>
      <c r="J148" s="105">
        <v>63135</v>
      </c>
      <c r="K148" s="110"/>
    </row>
    <row r="149" spans="1:11" s="103" customFormat="1" ht="60" customHeight="1">
      <c r="A149" s="163">
        <v>45835</v>
      </c>
      <c r="B149" s="98" t="s">
        <v>978</v>
      </c>
      <c r="C149" s="156" t="s">
        <v>977</v>
      </c>
      <c r="D149" s="151">
        <v>110298717</v>
      </c>
      <c r="E149" s="156" t="s">
        <v>1080</v>
      </c>
      <c r="F149" s="154" t="s">
        <v>1219</v>
      </c>
      <c r="G149" s="165" t="s">
        <v>18</v>
      </c>
      <c r="H149" s="100" t="s">
        <v>1037</v>
      </c>
      <c r="I149" s="100" t="s">
        <v>1049</v>
      </c>
      <c r="J149" s="105">
        <v>105225</v>
      </c>
      <c r="K149" s="110"/>
    </row>
    <row r="150" spans="1:11" s="103" customFormat="1" ht="60" customHeight="1">
      <c r="A150" s="163">
        <v>45835</v>
      </c>
      <c r="B150" s="98" t="s">
        <v>978</v>
      </c>
      <c r="C150" s="156" t="s">
        <v>977</v>
      </c>
      <c r="D150" s="151">
        <v>110298717</v>
      </c>
      <c r="E150" s="156" t="s">
        <v>1081</v>
      </c>
      <c r="F150" s="154" t="s">
        <v>1220</v>
      </c>
      <c r="G150" s="165" t="s">
        <v>18</v>
      </c>
      <c r="H150" s="100" t="s">
        <v>1037</v>
      </c>
      <c r="I150" s="100" t="s">
        <v>1049</v>
      </c>
      <c r="J150" s="105">
        <v>105225</v>
      </c>
      <c r="K150" s="110"/>
    </row>
    <row r="151" spans="1:11" s="103" customFormat="1" ht="60" customHeight="1">
      <c r="A151" s="163">
        <v>45835</v>
      </c>
      <c r="B151" s="98" t="s">
        <v>979</v>
      </c>
      <c r="C151" s="156" t="s">
        <v>980</v>
      </c>
      <c r="D151" s="149"/>
      <c r="E151" s="156" t="s">
        <v>1082</v>
      </c>
      <c r="F151" s="154" t="s">
        <v>1221</v>
      </c>
      <c r="G151" s="165" t="s">
        <v>18</v>
      </c>
      <c r="H151" s="100" t="s">
        <v>1037</v>
      </c>
      <c r="I151" s="100" t="s">
        <v>1049</v>
      </c>
      <c r="J151" s="105">
        <v>105225</v>
      </c>
      <c r="K151" s="110"/>
    </row>
    <row r="152" spans="1:11" s="103" customFormat="1" ht="60" customHeight="1">
      <c r="A152" s="163">
        <v>45835</v>
      </c>
      <c r="B152" s="98" t="s">
        <v>981</v>
      </c>
      <c r="C152" s="156" t="s">
        <v>982</v>
      </c>
      <c r="D152" s="149"/>
      <c r="E152" s="156" t="s">
        <v>1083</v>
      </c>
      <c r="F152" s="205"/>
      <c r="G152" s="165" t="s">
        <v>18</v>
      </c>
      <c r="H152" s="100" t="s">
        <v>1036</v>
      </c>
      <c r="I152" s="100" t="s">
        <v>1055</v>
      </c>
      <c r="J152" s="105">
        <v>105225</v>
      </c>
      <c r="K152" s="110"/>
    </row>
    <row r="153" spans="1:11" s="103" customFormat="1" ht="60" customHeight="1">
      <c r="A153" s="163">
        <v>45838</v>
      </c>
      <c r="B153" s="98" t="s">
        <v>983</v>
      </c>
      <c r="C153" s="156" t="s">
        <v>984</v>
      </c>
      <c r="D153" s="151">
        <v>113254761</v>
      </c>
      <c r="E153" s="156" t="s">
        <v>1084</v>
      </c>
      <c r="F153" s="154" t="s">
        <v>1222</v>
      </c>
      <c r="G153" s="165" t="s">
        <v>991</v>
      </c>
      <c r="H153" s="100" t="s">
        <v>1044</v>
      </c>
      <c r="I153" s="100" t="s">
        <v>1051</v>
      </c>
      <c r="J153" s="105">
        <v>63135</v>
      </c>
      <c r="K153" s="110"/>
    </row>
    <row r="154" spans="1:11" s="103" customFormat="1" ht="73.5" customHeight="1">
      <c r="A154" s="163">
        <v>45838</v>
      </c>
      <c r="B154" s="98" t="s">
        <v>985</v>
      </c>
      <c r="C154" s="156" t="s">
        <v>986</v>
      </c>
      <c r="D154" s="151" t="s">
        <v>1224</v>
      </c>
      <c r="E154" s="156" t="s">
        <v>1085</v>
      </c>
      <c r="F154" s="154" t="s">
        <v>1223</v>
      </c>
      <c r="G154" s="165" t="s">
        <v>112</v>
      </c>
      <c r="H154" s="100" t="s">
        <v>85</v>
      </c>
      <c r="I154" s="100" t="s">
        <v>1042</v>
      </c>
      <c r="J154" s="105">
        <v>63135</v>
      </c>
      <c r="K154" s="110"/>
    </row>
    <row r="155" spans="1:11" s="116" customFormat="1" ht="21.75" customHeight="1">
      <c r="A155" s="293" t="s">
        <v>61</v>
      </c>
      <c r="B155" s="291"/>
      <c r="C155" s="291"/>
      <c r="D155" s="291"/>
      <c r="E155" s="291"/>
      <c r="F155" s="291"/>
      <c r="G155" s="286"/>
      <c r="H155" s="286"/>
      <c r="I155" s="287"/>
      <c r="J155" s="88">
        <f>SUM(J128:J154)</f>
        <v>1936140</v>
      </c>
      <c r="K155" s="90"/>
    </row>
    <row r="156" spans="1:11" ht="15.75" customHeight="1">
      <c r="A156" s="14"/>
      <c r="J156" s="10"/>
    </row>
    <row r="157" spans="1:11" s="123" customFormat="1" ht="21.75" customHeight="1">
      <c r="A157" s="267" t="s">
        <v>1231</v>
      </c>
      <c r="B157" s="268"/>
      <c r="C157" s="268"/>
      <c r="D157" s="268"/>
      <c r="E157" s="268"/>
      <c r="F157" s="268"/>
      <c r="G157" s="268"/>
      <c r="H157" s="268"/>
      <c r="I157" s="268"/>
      <c r="J157" s="268"/>
    </row>
    <row r="158" spans="1:11" s="123" customFormat="1" ht="21.75" customHeight="1">
      <c r="A158" s="283" t="s">
        <v>1232</v>
      </c>
      <c r="B158" s="283" t="s">
        <v>4</v>
      </c>
      <c r="C158" s="283" t="s">
        <v>1233</v>
      </c>
      <c r="D158" s="283" t="s">
        <v>6</v>
      </c>
      <c r="E158" s="302" t="s">
        <v>1234</v>
      </c>
      <c r="F158" s="310" t="s">
        <v>8</v>
      </c>
      <c r="G158" s="285" t="s">
        <v>9</v>
      </c>
      <c r="H158" s="286"/>
      <c r="I158" s="287"/>
      <c r="J158" s="288" t="s">
        <v>1235</v>
      </c>
      <c r="K158" s="278" t="s">
        <v>1236</v>
      </c>
    </row>
    <row r="159" spans="1:11" s="123" customFormat="1" ht="21.75" customHeight="1">
      <c r="A159" s="284"/>
      <c r="B159" s="284"/>
      <c r="C159" s="284"/>
      <c r="D159" s="284"/>
      <c r="E159" s="303"/>
      <c r="F159" s="305"/>
      <c r="G159" s="1" t="s">
        <v>1237</v>
      </c>
      <c r="H159" s="1" t="s">
        <v>13</v>
      </c>
      <c r="I159" s="1" t="s">
        <v>14</v>
      </c>
      <c r="J159" s="279"/>
      <c r="K159" s="279"/>
    </row>
    <row r="160" spans="1:11" s="103" customFormat="1" ht="60" customHeight="1">
      <c r="A160" s="163">
        <v>45839</v>
      </c>
      <c r="B160" s="98">
        <v>31031</v>
      </c>
      <c r="C160" s="156" t="s">
        <v>1269</v>
      </c>
      <c r="D160" s="151">
        <v>111683215</v>
      </c>
      <c r="E160" s="164" t="s">
        <v>1270</v>
      </c>
      <c r="F160" s="154" t="s">
        <v>1271</v>
      </c>
      <c r="G160" s="165" t="s">
        <v>112</v>
      </c>
      <c r="H160" s="100" t="s">
        <v>743</v>
      </c>
      <c r="I160" s="100" t="s">
        <v>799</v>
      </c>
      <c r="J160" s="105">
        <v>63135</v>
      </c>
      <c r="K160" s="110"/>
    </row>
    <row r="161" spans="1:11" s="103" customFormat="1" ht="60" customHeight="1">
      <c r="A161" s="163">
        <v>45839</v>
      </c>
      <c r="B161" s="98">
        <v>31038</v>
      </c>
      <c r="C161" s="156" t="s">
        <v>1272</v>
      </c>
      <c r="D161" s="151">
        <v>110247926</v>
      </c>
      <c r="E161" s="156" t="s">
        <v>1273</v>
      </c>
      <c r="F161" s="154" t="s">
        <v>1274</v>
      </c>
      <c r="G161" s="165" t="s">
        <v>18</v>
      </c>
      <c r="H161" s="100" t="s">
        <v>1246</v>
      </c>
      <c r="I161" s="100" t="s">
        <v>800</v>
      </c>
      <c r="J161" s="105">
        <v>526125</v>
      </c>
      <c r="K161" s="110"/>
    </row>
    <row r="162" spans="1:11" s="103" customFormat="1" ht="60" customHeight="1">
      <c r="A162" s="163">
        <v>45840</v>
      </c>
      <c r="B162" s="98">
        <v>31042</v>
      </c>
      <c r="C162" s="156" t="s">
        <v>1275</v>
      </c>
      <c r="D162" s="151">
        <v>110088542</v>
      </c>
      <c r="E162" s="156" t="s">
        <v>1276</v>
      </c>
      <c r="F162" s="154" t="s">
        <v>1277</v>
      </c>
      <c r="G162" s="165" t="s">
        <v>18</v>
      </c>
      <c r="H162" s="100" t="s">
        <v>326</v>
      </c>
      <c r="I162" s="100" t="s">
        <v>1278</v>
      </c>
      <c r="J162" s="105">
        <v>105225</v>
      </c>
      <c r="K162" s="110"/>
    </row>
    <row r="163" spans="1:11" s="103" customFormat="1" ht="85.5" customHeight="1">
      <c r="A163" s="163">
        <v>45840</v>
      </c>
      <c r="B163" s="98">
        <v>31043</v>
      </c>
      <c r="C163" s="156" t="s">
        <v>1279</v>
      </c>
      <c r="D163" s="151">
        <v>110266076</v>
      </c>
      <c r="E163" s="156" t="s">
        <v>1280</v>
      </c>
      <c r="F163" s="154" t="s">
        <v>1281</v>
      </c>
      <c r="G163" s="165" t="s">
        <v>991</v>
      </c>
      <c r="H163" s="100" t="s">
        <v>67</v>
      </c>
      <c r="I163" s="100" t="s">
        <v>355</v>
      </c>
      <c r="J163" s="105">
        <v>42090</v>
      </c>
      <c r="K163" s="110"/>
    </row>
    <row r="164" spans="1:11" s="103" customFormat="1" ht="60" customHeight="1">
      <c r="A164" s="163">
        <v>45842</v>
      </c>
      <c r="B164" s="98">
        <v>31659</v>
      </c>
      <c r="C164" s="156" t="s">
        <v>1282</v>
      </c>
      <c r="D164" s="151">
        <v>113051976</v>
      </c>
      <c r="E164" s="156" t="s">
        <v>1283</v>
      </c>
      <c r="F164" s="154" t="s">
        <v>1284</v>
      </c>
      <c r="G164" s="165" t="s">
        <v>18</v>
      </c>
      <c r="H164" s="100" t="s">
        <v>313</v>
      </c>
      <c r="I164" s="100" t="s">
        <v>1247</v>
      </c>
      <c r="J164" s="105">
        <v>105225</v>
      </c>
      <c r="K164" s="110"/>
    </row>
    <row r="165" spans="1:11" s="103" customFormat="1" ht="77.25" customHeight="1">
      <c r="A165" s="163">
        <v>45846</v>
      </c>
      <c r="B165" s="98">
        <v>31668</v>
      </c>
      <c r="C165" s="156" t="s">
        <v>1279</v>
      </c>
      <c r="D165" s="151">
        <v>110266076</v>
      </c>
      <c r="E165" s="156" t="s">
        <v>1285</v>
      </c>
      <c r="F165" s="154" t="s">
        <v>1281</v>
      </c>
      <c r="G165" s="165" t="s">
        <v>991</v>
      </c>
      <c r="H165" s="100" t="s">
        <v>350</v>
      </c>
      <c r="I165" s="100" t="s">
        <v>1286</v>
      </c>
      <c r="J165" s="105">
        <v>42090</v>
      </c>
      <c r="K165" s="110"/>
    </row>
    <row r="166" spans="1:11" s="103" customFormat="1" ht="60" customHeight="1">
      <c r="A166" s="163">
        <v>45849</v>
      </c>
      <c r="B166" s="98">
        <v>31694</v>
      </c>
      <c r="C166" s="156" t="s">
        <v>1287</v>
      </c>
      <c r="D166" s="151">
        <v>110187338</v>
      </c>
      <c r="E166" s="156" t="s">
        <v>1288</v>
      </c>
      <c r="F166" s="154" t="s">
        <v>1289</v>
      </c>
      <c r="G166" s="165" t="s">
        <v>18</v>
      </c>
      <c r="H166" s="100" t="s">
        <v>566</v>
      </c>
      <c r="I166" s="100" t="s">
        <v>571</v>
      </c>
      <c r="J166" s="105">
        <v>184144</v>
      </c>
      <c r="K166" s="110"/>
    </row>
    <row r="167" spans="1:11" s="103" customFormat="1" ht="60" customHeight="1">
      <c r="A167" s="163">
        <v>45854</v>
      </c>
      <c r="B167" s="98">
        <v>31726</v>
      </c>
      <c r="C167" s="156" t="s">
        <v>1290</v>
      </c>
      <c r="D167" s="151">
        <v>111702201</v>
      </c>
      <c r="E167" s="156" t="s">
        <v>1291</v>
      </c>
      <c r="F167" s="154" t="s">
        <v>1292</v>
      </c>
      <c r="G167" s="165" t="s">
        <v>991</v>
      </c>
      <c r="H167" s="100" t="s">
        <v>313</v>
      </c>
      <c r="I167" s="100" t="s">
        <v>1293</v>
      </c>
      <c r="J167" s="105">
        <v>42090</v>
      </c>
      <c r="K167" s="110"/>
    </row>
    <row r="168" spans="1:11" s="103" customFormat="1" ht="60" customHeight="1">
      <c r="A168" s="163">
        <v>45854</v>
      </c>
      <c r="B168" s="98">
        <v>31728</v>
      </c>
      <c r="C168" s="156" t="s">
        <v>400</v>
      </c>
      <c r="D168" s="151">
        <v>110160677</v>
      </c>
      <c r="E168" s="156" t="s">
        <v>1294</v>
      </c>
      <c r="F168" s="154" t="s">
        <v>1295</v>
      </c>
      <c r="G168" s="165" t="s">
        <v>18</v>
      </c>
      <c r="H168" s="100" t="s">
        <v>1296</v>
      </c>
      <c r="I168" s="100" t="s">
        <v>1297</v>
      </c>
      <c r="J168" s="105">
        <v>105225</v>
      </c>
      <c r="K168" s="110"/>
    </row>
    <row r="169" spans="1:11" s="103" customFormat="1" ht="60" customHeight="1">
      <c r="A169" s="163">
        <v>45855</v>
      </c>
      <c r="B169" s="98">
        <v>31741</v>
      </c>
      <c r="C169" s="156" t="s">
        <v>1298</v>
      </c>
      <c r="D169" s="151"/>
      <c r="E169" s="156" t="s">
        <v>1299</v>
      </c>
      <c r="F169" s="154" t="s">
        <v>1300</v>
      </c>
      <c r="G169" s="165" t="s">
        <v>991</v>
      </c>
      <c r="H169" s="100" t="s">
        <v>611</v>
      </c>
      <c r="I169" s="100" t="s">
        <v>1301</v>
      </c>
      <c r="J169" s="105">
        <v>210450</v>
      </c>
      <c r="K169" s="110"/>
    </row>
    <row r="170" spans="1:11" s="103" customFormat="1" ht="60" customHeight="1">
      <c r="A170" s="163">
        <v>45856</v>
      </c>
      <c r="B170" s="98" t="s">
        <v>1302</v>
      </c>
      <c r="C170" s="156" t="s">
        <v>1303</v>
      </c>
      <c r="D170" s="151">
        <v>117387243</v>
      </c>
      <c r="E170" s="156" t="s">
        <v>1276</v>
      </c>
      <c r="F170" s="154" t="s">
        <v>1304</v>
      </c>
      <c r="G170" s="165" t="s">
        <v>18</v>
      </c>
      <c r="H170" s="100" t="s">
        <v>1296</v>
      </c>
      <c r="I170" s="100" t="s">
        <v>1297</v>
      </c>
      <c r="J170" s="105">
        <v>106401</v>
      </c>
      <c r="K170" s="110"/>
    </row>
    <row r="171" spans="1:11" s="103" customFormat="1" ht="60" customHeight="1">
      <c r="A171" s="163">
        <v>45859</v>
      </c>
      <c r="B171" s="98">
        <v>31139</v>
      </c>
      <c r="C171" s="156" t="s">
        <v>1305</v>
      </c>
      <c r="D171" s="151"/>
      <c r="E171" s="156" t="s">
        <v>1306</v>
      </c>
      <c r="F171" s="154"/>
      <c r="G171" s="165" t="s">
        <v>18</v>
      </c>
      <c r="H171" s="100" t="s">
        <v>313</v>
      </c>
      <c r="I171" s="100" t="s">
        <v>1247</v>
      </c>
      <c r="J171" s="105">
        <v>105225</v>
      </c>
      <c r="K171" s="110"/>
    </row>
    <row r="172" spans="1:11" s="103" customFormat="1" ht="60" customHeight="1">
      <c r="A172" s="163">
        <v>45860</v>
      </c>
      <c r="B172" s="98">
        <v>31768</v>
      </c>
      <c r="C172" s="156" t="s">
        <v>1307</v>
      </c>
      <c r="D172" s="151">
        <v>113394571</v>
      </c>
      <c r="E172" s="156" t="s">
        <v>1308</v>
      </c>
      <c r="F172" s="154" t="s">
        <v>1309</v>
      </c>
      <c r="G172" s="165" t="s">
        <v>18</v>
      </c>
      <c r="H172" s="100" t="s">
        <v>313</v>
      </c>
      <c r="I172" s="100" t="s">
        <v>1247</v>
      </c>
      <c r="J172" s="105">
        <v>105225</v>
      </c>
      <c r="K172" s="110"/>
    </row>
    <row r="173" spans="1:11" s="103" customFormat="1" ht="60" customHeight="1">
      <c r="A173" s="163">
        <v>45861</v>
      </c>
      <c r="B173" s="98">
        <v>31777</v>
      </c>
      <c r="C173" s="156" t="s">
        <v>1310</v>
      </c>
      <c r="D173" s="151">
        <v>110241936</v>
      </c>
      <c r="E173" s="156" t="s">
        <v>1311</v>
      </c>
      <c r="F173" s="154" t="s">
        <v>1312</v>
      </c>
      <c r="G173" s="165" t="s">
        <v>18</v>
      </c>
      <c r="H173" s="100" t="s">
        <v>313</v>
      </c>
      <c r="I173" s="100" t="s">
        <v>1247</v>
      </c>
      <c r="J173" s="105">
        <v>105225</v>
      </c>
      <c r="K173" s="110"/>
    </row>
    <row r="174" spans="1:11" s="103" customFormat="1" ht="75.75" customHeight="1">
      <c r="A174" s="163">
        <v>45867</v>
      </c>
      <c r="B174" s="98">
        <v>31814</v>
      </c>
      <c r="C174" s="156" t="s">
        <v>1313</v>
      </c>
      <c r="D174" s="151"/>
      <c r="E174" s="156" t="s">
        <v>1314</v>
      </c>
      <c r="F174" s="154" t="s">
        <v>1315</v>
      </c>
      <c r="G174" s="165" t="s">
        <v>112</v>
      </c>
      <c r="H174" s="100" t="s">
        <v>46</v>
      </c>
      <c r="I174" s="100" t="s">
        <v>375</v>
      </c>
      <c r="J174" s="105">
        <v>63975</v>
      </c>
      <c r="K174" s="110"/>
    </row>
    <row r="175" spans="1:11" s="103" customFormat="1" ht="60" customHeight="1">
      <c r="A175" s="163">
        <v>45869</v>
      </c>
      <c r="B175" s="98">
        <v>31846</v>
      </c>
      <c r="C175" s="156" t="s">
        <v>1316</v>
      </c>
      <c r="D175" s="151"/>
      <c r="E175" s="156" t="s">
        <v>1317</v>
      </c>
      <c r="F175" s="154" t="s">
        <v>1318</v>
      </c>
      <c r="G175" s="165" t="s">
        <v>112</v>
      </c>
      <c r="H175" s="100" t="s">
        <v>313</v>
      </c>
      <c r="I175" s="100" t="s">
        <v>1319</v>
      </c>
      <c r="J175" s="105">
        <v>63135</v>
      </c>
      <c r="K175" s="110"/>
    </row>
    <row r="176" spans="1:11" s="123" customFormat="1" ht="21.75" customHeight="1">
      <c r="A176" s="293" t="s">
        <v>588</v>
      </c>
      <c r="B176" s="291"/>
      <c r="C176" s="291"/>
      <c r="D176" s="291"/>
      <c r="E176" s="291"/>
      <c r="F176" s="291"/>
      <c r="G176" s="286"/>
      <c r="H176" s="286"/>
      <c r="I176" s="287"/>
      <c r="J176" s="88">
        <v>1974985</v>
      </c>
      <c r="K176" s="90"/>
    </row>
    <row r="177" spans="1:11" ht="15.75" customHeight="1">
      <c r="A177" s="14"/>
      <c r="J177" s="10"/>
    </row>
    <row r="178" spans="1:11" ht="15.75" customHeight="1">
      <c r="A178" s="14"/>
      <c r="B178" s="123"/>
      <c r="C178" s="123"/>
      <c r="D178" s="123"/>
      <c r="E178" s="123"/>
      <c r="F178" s="123"/>
      <c r="G178" s="123"/>
      <c r="H178" s="123"/>
      <c r="I178" s="123"/>
      <c r="J178" s="10"/>
      <c r="K178" s="123"/>
    </row>
    <row r="179" spans="1:11" s="210" customFormat="1" ht="21.75" customHeight="1">
      <c r="A179" s="267" t="s">
        <v>1329</v>
      </c>
      <c r="B179" s="268"/>
      <c r="C179" s="268"/>
      <c r="D179" s="268"/>
      <c r="E179" s="268"/>
      <c r="F179" s="268"/>
      <c r="G179" s="268"/>
      <c r="H179" s="268"/>
      <c r="I179" s="268"/>
      <c r="J179" s="268"/>
    </row>
    <row r="180" spans="1:11" s="210" customFormat="1" ht="21.75" customHeight="1">
      <c r="A180" s="283" t="s">
        <v>1232</v>
      </c>
      <c r="B180" s="283" t="s">
        <v>4</v>
      </c>
      <c r="C180" s="283" t="s">
        <v>1233</v>
      </c>
      <c r="D180" s="283" t="s">
        <v>6</v>
      </c>
      <c r="E180" s="302" t="s">
        <v>1234</v>
      </c>
      <c r="F180" s="310" t="s">
        <v>8</v>
      </c>
      <c r="G180" s="285" t="s">
        <v>9</v>
      </c>
      <c r="H180" s="286"/>
      <c r="I180" s="287"/>
      <c r="J180" s="288" t="s">
        <v>1235</v>
      </c>
      <c r="K180" s="278" t="s">
        <v>1236</v>
      </c>
    </row>
    <row r="181" spans="1:11" s="210" customFormat="1" ht="21.75" customHeight="1">
      <c r="A181" s="284"/>
      <c r="B181" s="284"/>
      <c r="C181" s="284"/>
      <c r="D181" s="284"/>
      <c r="E181" s="303"/>
      <c r="F181" s="305"/>
      <c r="G181" s="1" t="s">
        <v>1237</v>
      </c>
      <c r="H181" s="1" t="s">
        <v>13</v>
      </c>
      <c r="I181" s="1" t="s">
        <v>14</v>
      </c>
      <c r="J181" s="279"/>
      <c r="K181" s="279"/>
    </row>
    <row r="182" spans="1:11" s="103" customFormat="1" ht="60" customHeight="1">
      <c r="A182" s="163">
        <v>45873</v>
      </c>
      <c r="B182" s="98">
        <v>31850</v>
      </c>
      <c r="C182" s="156" t="s">
        <v>1387</v>
      </c>
      <c r="D182" s="151"/>
      <c r="E182" s="164" t="s">
        <v>1388</v>
      </c>
      <c r="F182" s="232" t="s">
        <v>1461</v>
      </c>
      <c r="G182" s="165" t="s">
        <v>112</v>
      </c>
      <c r="H182" s="100" t="s">
        <v>566</v>
      </c>
      <c r="I182" s="100" t="s">
        <v>569</v>
      </c>
      <c r="J182" s="105">
        <v>63975</v>
      </c>
      <c r="K182" s="110"/>
    </row>
    <row r="183" spans="1:11" s="103" customFormat="1" ht="95.25" customHeight="1">
      <c r="A183" s="163">
        <v>45874</v>
      </c>
      <c r="B183" s="98">
        <v>31855</v>
      </c>
      <c r="C183" s="156" t="s">
        <v>1389</v>
      </c>
      <c r="D183" s="151"/>
      <c r="E183" s="164" t="s">
        <v>1390</v>
      </c>
      <c r="F183" s="232" t="s">
        <v>1462</v>
      </c>
      <c r="G183" s="165" t="s">
        <v>112</v>
      </c>
      <c r="H183" s="100" t="s">
        <v>313</v>
      </c>
      <c r="I183" s="100" t="s">
        <v>1319</v>
      </c>
      <c r="J183" s="105">
        <v>63135</v>
      </c>
      <c r="K183" s="110"/>
    </row>
    <row r="184" spans="1:11" s="103" customFormat="1" ht="82.5" customHeight="1">
      <c r="A184" s="163">
        <v>45877</v>
      </c>
      <c r="B184" s="98">
        <v>31879</v>
      </c>
      <c r="C184" s="156" t="s">
        <v>1391</v>
      </c>
      <c r="D184" s="151"/>
      <c r="E184" s="164" t="s">
        <v>1392</v>
      </c>
      <c r="F184" s="232" t="s">
        <v>1463</v>
      </c>
      <c r="G184" s="165" t="s">
        <v>112</v>
      </c>
      <c r="H184" s="100" t="s">
        <v>743</v>
      </c>
      <c r="I184" s="100" t="s">
        <v>799</v>
      </c>
      <c r="J184" s="105">
        <v>63135</v>
      </c>
      <c r="K184" s="110"/>
    </row>
    <row r="185" spans="1:11" s="103" customFormat="1" ht="96" customHeight="1">
      <c r="A185" s="163">
        <v>45877</v>
      </c>
      <c r="B185" s="98">
        <v>31880</v>
      </c>
      <c r="C185" s="156" t="s">
        <v>1391</v>
      </c>
      <c r="D185" s="151"/>
      <c r="E185" s="164" t="s">
        <v>1393</v>
      </c>
      <c r="F185" s="232" t="s">
        <v>1464</v>
      </c>
      <c r="G185" s="165" t="s">
        <v>112</v>
      </c>
      <c r="H185" s="100" t="s">
        <v>743</v>
      </c>
      <c r="I185" s="100" t="s">
        <v>799</v>
      </c>
      <c r="J185" s="105">
        <v>63135</v>
      </c>
      <c r="K185" s="110"/>
    </row>
    <row r="186" spans="1:11" s="103" customFormat="1" ht="60" customHeight="1">
      <c r="A186" s="163">
        <v>45880</v>
      </c>
      <c r="B186" s="98">
        <v>31884</v>
      </c>
      <c r="C186" s="156" t="s">
        <v>1394</v>
      </c>
      <c r="D186" s="151"/>
      <c r="E186" s="164" t="s">
        <v>1395</v>
      </c>
      <c r="F186" s="232" t="s">
        <v>1465</v>
      </c>
      <c r="G186" s="165" t="s">
        <v>112</v>
      </c>
      <c r="H186" s="100" t="s">
        <v>81</v>
      </c>
      <c r="I186" s="100" t="s">
        <v>774</v>
      </c>
      <c r="J186" s="105">
        <v>63135</v>
      </c>
      <c r="K186" s="110"/>
    </row>
    <row r="187" spans="1:11" s="103" customFormat="1" ht="60" customHeight="1">
      <c r="A187" s="163">
        <v>45880</v>
      </c>
      <c r="B187" s="98">
        <v>31885</v>
      </c>
      <c r="C187" s="156" t="s">
        <v>1394</v>
      </c>
      <c r="D187" s="151"/>
      <c r="E187" s="164" t="s">
        <v>1396</v>
      </c>
      <c r="F187" s="232" t="s">
        <v>1122</v>
      </c>
      <c r="G187" s="165" t="s">
        <v>41</v>
      </c>
      <c r="H187" s="100" t="s">
        <v>54</v>
      </c>
      <c r="I187" s="100" t="s">
        <v>86</v>
      </c>
      <c r="J187" s="105">
        <v>21045</v>
      </c>
      <c r="K187" s="110"/>
    </row>
    <row r="188" spans="1:11" s="103" customFormat="1" ht="92.25" customHeight="1">
      <c r="A188" s="163">
        <v>45888</v>
      </c>
      <c r="B188" s="98">
        <v>31920</v>
      </c>
      <c r="C188" s="156" t="s">
        <v>450</v>
      </c>
      <c r="D188" s="151"/>
      <c r="E188" s="164" t="s">
        <v>1397</v>
      </c>
      <c r="F188" s="232" t="s">
        <v>1466</v>
      </c>
      <c r="G188" s="165" t="s">
        <v>112</v>
      </c>
      <c r="H188" s="100" t="s">
        <v>1296</v>
      </c>
      <c r="I188" s="100" t="s">
        <v>1398</v>
      </c>
      <c r="J188" s="105">
        <v>63135</v>
      </c>
      <c r="K188" s="110"/>
    </row>
    <row r="189" spans="1:11" s="103" customFormat="1" ht="63" customHeight="1">
      <c r="A189" s="163">
        <v>45888</v>
      </c>
      <c r="B189" s="98">
        <v>31921</v>
      </c>
      <c r="C189" s="156" t="s">
        <v>450</v>
      </c>
      <c r="D189" s="151"/>
      <c r="E189" s="164" t="s">
        <v>1399</v>
      </c>
      <c r="F189" s="232" t="s">
        <v>1467</v>
      </c>
      <c r="G189" s="165" t="s">
        <v>112</v>
      </c>
      <c r="H189" s="100" t="s">
        <v>1296</v>
      </c>
      <c r="I189" s="100" t="s">
        <v>1398</v>
      </c>
      <c r="J189" s="105">
        <v>63135</v>
      </c>
      <c r="K189" s="110"/>
    </row>
    <row r="190" spans="1:11" s="103" customFormat="1" ht="60" customHeight="1">
      <c r="A190" s="163">
        <v>45889</v>
      </c>
      <c r="B190" s="98">
        <v>31932</v>
      </c>
      <c r="C190" s="156" t="s">
        <v>1400</v>
      </c>
      <c r="D190" s="151"/>
      <c r="E190" s="164" t="s">
        <v>1401</v>
      </c>
      <c r="F190" s="232" t="s">
        <v>1468</v>
      </c>
      <c r="G190" s="165" t="s">
        <v>991</v>
      </c>
      <c r="H190" s="100" t="s">
        <v>461</v>
      </c>
      <c r="I190" s="100" t="s">
        <v>1402</v>
      </c>
      <c r="J190" s="105">
        <v>42090</v>
      </c>
      <c r="K190" s="110"/>
    </row>
    <row r="191" spans="1:11" s="103" customFormat="1" ht="60" customHeight="1">
      <c r="A191" s="163">
        <v>45890</v>
      </c>
      <c r="B191" s="98">
        <v>31943</v>
      </c>
      <c r="C191" s="156" t="s">
        <v>1403</v>
      </c>
      <c r="D191" s="151"/>
      <c r="E191" s="164" t="s">
        <v>1404</v>
      </c>
      <c r="F191" s="232" t="s">
        <v>1469</v>
      </c>
      <c r="G191" s="165" t="s">
        <v>112</v>
      </c>
      <c r="H191" s="100" t="s">
        <v>1296</v>
      </c>
      <c r="I191" s="100" t="s">
        <v>1398</v>
      </c>
      <c r="J191" s="105">
        <v>63135</v>
      </c>
      <c r="K191" s="110"/>
    </row>
    <row r="192" spans="1:11" s="103" customFormat="1" ht="60" customHeight="1">
      <c r="A192" s="163">
        <v>45890</v>
      </c>
      <c r="B192" s="98">
        <v>31944</v>
      </c>
      <c r="C192" s="156" t="s">
        <v>1403</v>
      </c>
      <c r="D192" s="151"/>
      <c r="E192" s="164" t="s">
        <v>1405</v>
      </c>
      <c r="F192" s="232" t="s">
        <v>1470</v>
      </c>
      <c r="G192" s="165" t="s">
        <v>112</v>
      </c>
      <c r="H192" s="100" t="s">
        <v>1296</v>
      </c>
      <c r="I192" s="100" t="s">
        <v>1398</v>
      </c>
      <c r="J192" s="105">
        <v>63135</v>
      </c>
      <c r="K192" s="110"/>
    </row>
    <row r="193" spans="1:11" s="103" customFormat="1" ht="60" customHeight="1">
      <c r="A193" s="163">
        <v>45890</v>
      </c>
      <c r="B193" s="98">
        <v>31947</v>
      </c>
      <c r="C193" s="156" t="s">
        <v>488</v>
      </c>
      <c r="D193" s="151"/>
      <c r="E193" s="164" t="s">
        <v>1406</v>
      </c>
      <c r="F193" s="232" t="s">
        <v>1169</v>
      </c>
      <c r="G193" s="165" t="s">
        <v>112</v>
      </c>
      <c r="H193" s="100" t="s">
        <v>566</v>
      </c>
      <c r="I193" s="100" t="s">
        <v>569</v>
      </c>
      <c r="J193" s="105">
        <v>63135</v>
      </c>
      <c r="K193" s="110"/>
    </row>
    <row r="194" spans="1:11" s="103" customFormat="1" ht="60" customHeight="1">
      <c r="A194" s="163">
        <v>45895</v>
      </c>
      <c r="B194" s="98">
        <v>31967</v>
      </c>
      <c r="C194" s="156" t="s">
        <v>1407</v>
      </c>
      <c r="D194" s="151"/>
      <c r="E194" s="164" t="s">
        <v>1408</v>
      </c>
      <c r="F194" s="232" t="s">
        <v>1471</v>
      </c>
      <c r="G194" s="165" t="s">
        <v>112</v>
      </c>
      <c r="H194" s="100" t="s">
        <v>309</v>
      </c>
      <c r="I194" s="100" t="s">
        <v>1409</v>
      </c>
      <c r="J194" s="105">
        <v>63135</v>
      </c>
      <c r="K194" s="110"/>
    </row>
    <row r="195" spans="1:11" s="103" customFormat="1" ht="60" customHeight="1">
      <c r="A195" s="163">
        <v>45895</v>
      </c>
      <c r="B195" s="98">
        <v>31968</v>
      </c>
      <c r="C195" s="156" t="s">
        <v>1407</v>
      </c>
      <c r="D195" s="151"/>
      <c r="E195" s="164" t="s">
        <v>1410</v>
      </c>
      <c r="F195" s="232" t="s">
        <v>1472</v>
      </c>
      <c r="G195" s="165" t="s">
        <v>991</v>
      </c>
      <c r="H195" s="100" t="s">
        <v>46</v>
      </c>
      <c r="I195" s="100" t="s">
        <v>1409</v>
      </c>
      <c r="J195" s="105">
        <v>63135</v>
      </c>
      <c r="K195" s="110"/>
    </row>
    <row r="196" spans="1:11" s="210" customFormat="1" ht="21.75" customHeight="1">
      <c r="A196" s="293" t="s">
        <v>588</v>
      </c>
      <c r="B196" s="291"/>
      <c r="C196" s="291"/>
      <c r="D196" s="291"/>
      <c r="E196" s="291"/>
      <c r="F196" s="291"/>
      <c r="G196" s="286"/>
      <c r="H196" s="286"/>
      <c r="I196" s="287"/>
      <c r="J196" s="88">
        <v>821595</v>
      </c>
      <c r="K196" s="90"/>
    </row>
    <row r="197" spans="1:11" ht="15.75" customHeight="1">
      <c r="A197" s="14"/>
      <c r="J197" s="10"/>
    </row>
    <row r="198" spans="1:11" ht="15.75" customHeight="1">
      <c r="A198" s="14"/>
      <c r="J198" s="10"/>
    </row>
    <row r="199" spans="1:11" s="212" customFormat="1" ht="21.75" customHeight="1">
      <c r="A199" s="267" t="s">
        <v>1411</v>
      </c>
      <c r="B199" s="268"/>
      <c r="C199" s="268"/>
      <c r="D199" s="268"/>
      <c r="E199" s="268"/>
      <c r="F199" s="268"/>
      <c r="G199" s="268"/>
      <c r="H199" s="268"/>
      <c r="I199" s="268"/>
      <c r="J199" s="268"/>
    </row>
    <row r="200" spans="1:11" s="212" customFormat="1" ht="21.75" customHeight="1">
      <c r="A200" s="283" t="s">
        <v>1232</v>
      </c>
      <c r="B200" s="283" t="s">
        <v>4</v>
      </c>
      <c r="C200" s="283" t="s">
        <v>1233</v>
      </c>
      <c r="D200" s="283" t="s">
        <v>6</v>
      </c>
      <c r="E200" s="302" t="s">
        <v>1234</v>
      </c>
      <c r="F200" s="310" t="s">
        <v>8</v>
      </c>
      <c r="G200" s="285" t="s">
        <v>9</v>
      </c>
      <c r="H200" s="286"/>
      <c r="I200" s="287"/>
      <c r="J200" s="288" t="s">
        <v>1235</v>
      </c>
      <c r="K200" s="278" t="s">
        <v>1236</v>
      </c>
    </row>
    <row r="201" spans="1:11" s="212" customFormat="1" ht="21.75" customHeight="1">
      <c r="A201" s="284"/>
      <c r="B201" s="284"/>
      <c r="C201" s="284"/>
      <c r="D201" s="284"/>
      <c r="E201" s="303"/>
      <c r="F201" s="305"/>
      <c r="G201" s="1" t="s">
        <v>1237</v>
      </c>
      <c r="H201" s="1" t="s">
        <v>13</v>
      </c>
      <c r="I201" s="1" t="s">
        <v>14</v>
      </c>
      <c r="J201" s="279"/>
      <c r="K201" s="284"/>
    </row>
    <row r="202" spans="1:11" ht="60" customHeight="1">
      <c r="A202" s="234">
        <v>45904</v>
      </c>
      <c r="B202" s="235">
        <v>32009</v>
      </c>
      <c r="C202" s="236" t="s">
        <v>1473</v>
      </c>
      <c r="D202" s="231"/>
      <c r="E202" s="236" t="s">
        <v>1474</v>
      </c>
      <c r="F202" s="237" t="s">
        <v>1475</v>
      </c>
      <c r="G202" s="150" t="s">
        <v>112</v>
      </c>
      <c r="H202" s="154" t="s">
        <v>313</v>
      </c>
      <c r="I202" s="154" t="s">
        <v>1319</v>
      </c>
      <c r="J202" s="238">
        <v>63135</v>
      </c>
      <c r="K202" s="231"/>
    </row>
    <row r="203" spans="1:11" ht="78.75" customHeight="1">
      <c r="A203" s="234">
        <v>45908</v>
      </c>
      <c r="B203" s="235">
        <v>32021</v>
      </c>
      <c r="C203" s="236" t="s">
        <v>1476</v>
      </c>
      <c r="D203" s="231"/>
      <c r="E203" s="236" t="s">
        <v>1477</v>
      </c>
      <c r="F203" s="237" t="s">
        <v>1478</v>
      </c>
      <c r="G203" s="150" t="s">
        <v>112</v>
      </c>
      <c r="H203" s="154" t="s">
        <v>1296</v>
      </c>
      <c r="I203" s="154" t="s">
        <v>1398</v>
      </c>
      <c r="J203" s="238">
        <v>63135</v>
      </c>
      <c r="K203" s="231"/>
    </row>
    <row r="204" spans="1:11" ht="72" customHeight="1">
      <c r="A204" s="234">
        <v>45909</v>
      </c>
      <c r="B204" s="235">
        <v>32026</v>
      </c>
      <c r="C204" s="236" t="s">
        <v>1479</v>
      </c>
      <c r="D204" s="231"/>
      <c r="E204" s="236" t="s">
        <v>1480</v>
      </c>
      <c r="F204" s="237" t="s">
        <v>1481</v>
      </c>
      <c r="G204" s="150" t="s">
        <v>112</v>
      </c>
      <c r="H204" s="154" t="s">
        <v>743</v>
      </c>
      <c r="I204" s="154" t="s">
        <v>799</v>
      </c>
      <c r="J204" s="238">
        <v>63135</v>
      </c>
      <c r="K204" s="231"/>
    </row>
    <row r="205" spans="1:11" ht="73.5" customHeight="1">
      <c r="A205" s="234">
        <v>45909</v>
      </c>
      <c r="B205" s="235">
        <v>32027</v>
      </c>
      <c r="C205" s="236" t="s">
        <v>1479</v>
      </c>
      <c r="D205" s="231"/>
      <c r="E205" s="236" t="s">
        <v>1482</v>
      </c>
      <c r="F205" s="237" t="s">
        <v>1483</v>
      </c>
      <c r="G205" s="150" t="s">
        <v>112</v>
      </c>
      <c r="H205" s="154" t="s">
        <v>313</v>
      </c>
      <c r="I205" s="154" t="s">
        <v>1319</v>
      </c>
      <c r="J205" s="238">
        <v>63135</v>
      </c>
      <c r="K205" s="231"/>
    </row>
    <row r="206" spans="1:11" ht="60" customHeight="1">
      <c r="A206" s="234">
        <v>45909</v>
      </c>
      <c r="B206" s="235">
        <v>32028</v>
      </c>
      <c r="C206" s="236" t="s">
        <v>1479</v>
      </c>
      <c r="D206" s="231"/>
      <c r="E206" s="236" t="s">
        <v>1484</v>
      </c>
      <c r="F206" s="237" t="s">
        <v>1485</v>
      </c>
      <c r="G206" s="150" t="s">
        <v>18</v>
      </c>
      <c r="H206" s="154" t="s">
        <v>743</v>
      </c>
      <c r="I206" s="154" t="s">
        <v>744</v>
      </c>
      <c r="J206" s="238">
        <v>105225</v>
      </c>
      <c r="K206" s="231"/>
    </row>
    <row r="207" spans="1:11" ht="60" customHeight="1">
      <c r="A207" s="234">
        <v>45910</v>
      </c>
      <c r="B207" s="235">
        <v>32039</v>
      </c>
      <c r="C207" s="236" t="s">
        <v>1486</v>
      </c>
      <c r="D207" s="231"/>
      <c r="E207" s="236" t="s">
        <v>1487</v>
      </c>
      <c r="F207" s="237" t="s">
        <v>1488</v>
      </c>
      <c r="G207" s="150" t="s">
        <v>18</v>
      </c>
      <c r="H207" s="154" t="s">
        <v>418</v>
      </c>
      <c r="I207" s="154" t="s">
        <v>1430</v>
      </c>
      <c r="J207" s="238">
        <v>105225</v>
      </c>
      <c r="K207" s="231"/>
    </row>
    <row r="208" spans="1:11" ht="60" customHeight="1">
      <c r="A208" s="234">
        <v>45911</v>
      </c>
      <c r="B208" s="235">
        <v>32043</v>
      </c>
      <c r="C208" s="236" t="s">
        <v>1489</v>
      </c>
      <c r="D208" s="231"/>
      <c r="E208" s="236" t="s">
        <v>1487</v>
      </c>
      <c r="F208" s="237" t="s">
        <v>1490</v>
      </c>
      <c r="G208" s="150" t="s">
        <v>41</v>
      </c>
      <c r="H208" s="154" t="s">
        <v>1296</v>
      </c>
      <c r="I208" s="154" t="s">
        <v>1286</v>
      </c>
      <c r="J208" s="238">
        <v>21045</v>
      </c>
      <c r="K208" s="231"/>
    </row>
    <row r="209" spans="1:11" ht="60" customHeight="1">
      <c r="A209" s="234">
        <v>45917</v>
      </c>
      <c r="B209" s="235">
        <v>32072</v>
      </c>
      <c r="C209" s="236" t="s">
        <v>1491</v>
      </c>
      <c r="D209" s="231"/>
      <c r="E209" s="236" t="s">
        <v>1288</v>
      </c>
      <c r="F209" s="237" t="s">
        <v>1492</v>
      </c>
      <c r="G209" s="150" t="s">
        <v>41</v>
      </c>
      <c r="H209" s="154" t="s">
        <v>1245</v>
      </c>
      <c r="I209" s="154" t="s">
        <v>1244</v>
      </c>
      <c r="J209" s="238">
        <v>105225</v>
      </c>
      <c r="K209" s="231"/>
    </row>
    <row r="210" spans="1:11" ht="60" customHeight="1">
      <c r="A210" s="234">
        <v>45922</v>
      </c>
      <c r="B210" s="235">
        <v>32103</v>
      </c>
      <c r="C210" s="236" t="s">
        <v>1493</v>
      </c>
      <c r="D210" s="231"/>
      <c r="E210" s="236" t="s">
        <v>1494</v>
      </c>
      <c r="F210" s="237" t="s">
        <v>1495</v>
      </c>
      <c r="G210" s="150" t="s">
        <v>112</v>
      </c>
      <c r="H210" s="154" t="s">
        <v>309</v>
      </c>
      <c r="I210" s="154" t="s">
        <v>1409</v>
      </c>
      <c r="J210" s="238">
        <v>63135</v>
      </c>
      <c r="K210" s="231"/>
    </row>
    <row r="211" spans="1:11" ht="60" customHeight="1">
      <c r="A211" s="234">
        <v>45925</v>
      </c>
      <c r="B211" s="235">
        <v>32122</v>
      </c>
      <c r="C211" s="236" t="s">
        <v>1496</v>
      </c>
      <c r="D211" s="231"/>
      <c r="E211" s="236" t="s">
        <v>1497</v>
      </c>
      <c r="F211" s="237" t="s">
        <v>1498</v>
      </c>
      <c r="G211" s="150" t="s">
        <v>18</v>
      </c>
      <c r="H211" s="154" t="s">
        <v>1245</v>
      </c>
      <c r="I211" s="154" t="s">
        <v>1328</v>
      </c>
      <c r="J211" s="238">
        <v>184144</v>
      </c>
      <c r="K211" s="231"/>
    </row>
    <row r="212" spans="1:11" ht="79.5" customHeight="1">
      <c r="A212" s="234">
        <v>45926</v>
      </c>
      <c r="B212" s="236" t="s">
        <v>1499</v>
      </c>
      <c r="C212" s="236" t="s">
        <v>1500</v>
      </c>
      <c r="D212" s="231"/>
      <c r="E212" s="236" t="s">
        <v>1501</v>
      </c>
      <c r="F212" s="237" t="s">
        <v>1502</v>
      </c>
      <c r="G212" s="150" t="s">
        <v>18</v>
      </c>
      <c r="H212" s="154" t="s">
        <v>1245</v>
      </c>
      <c r="I212" s="154" t="s">
        <v>1328</v>
      </c>
      <c r="J212" s="238">
        <v>110318</v>
      </c>
      <c r="K212" s="231"/>
    </row>
    <row r="213" spans="1:11" ht="60" customHeight="1">
      <c r="A213" s="234">
        <v>45926</v>
      </c>
      <c r="B213" s="235">
        <v>32134</v>
      </c>
      <c r="C213" s="236" t="s">
        <v>1503</v>
      </c>
      <c r="D213" s="231"/>
      <c r="E213" s="236" t="s">
        <v>1504</v>
      </c>
      <c r="F213" s="237" t="s">
        <v>1505</v>
      </c>
      <c r="G213" s="150" t="s">
        <v>112</v>
      </c>
      <c r="H213" s="154" t="s">
        <v>1296</v>
      </c>
      <c r="I213" s="154" t="s">
        <v>1398</v>
      </c>
      <c r="J213" s="238">
        <v>67500</v>
      </c>
      <c r="K213" s="231"/>
    </row>
    <row r="214" spans="1:11" ht="60" customHeight="1">
      <c r="A214" s="234">
        <v>45926</v>
      </c>
      <c r="B214" s="235">
        <v>32140</v>
      </c>
      <c r="C214" s="236" t="s">
        <v>1506</v>
      </c>
      <c r="D214" s="231"/>
      <c r="E214" s="236" t="s">
        <v>1507</v>
      </c>
      <c r="F214" s="237" t="s">
        <v>1508</v>
      </c>
      <c r="G214" s="150" t="s">
        <v>41</v>
      </c>
      <c r="H214" s="154" t="s">
        <v>1296</v>
      </c>
      <c r="I214" s="154" t="s">
        <v>1286</v>
      </c>
      <c r="J214" s="238">
        <v>21045</v>
      </c>
      <c r="K214" s="231"/>
    </row>
    <row r="215" spans="1:11" ht="60" customHeight="1">
      <c r="A215" s="234">
        <v>45926</v>
      </c>
      <c r="B215" s="235">
        <v>32142</v>
      </c>
      <c r="C215" s="236" t="s">
        <v>1509</v>
      </c>
      <c r="D215" s="231"/>
      <c r="E215" s="236" t="s">
        <v>1510</v>
      </c>
      <c r="F215" s="237" t="s">
        <v>1511</v>
      </c>
      <c r="G215" s="150" t="s">
        <v>112</v>
      </c>
      <c r="H215" s="154" t="s">
        <v>1245</v>
      </c>
      <c r="I215" s="154" t="s">
        <v>1512</v>
      </c>
      <c r="J215" s="238">
        <v>63135</v>
      </c>
      <c r="K215" s="231"/>
    </row>
    <row r="216" spans="1:11" s="212" customFormat="1" ht="21.75" customHeight="1">
      <c r="A216" s="293" t="s">
        <v>588</v>
      </c>
      <c r="B216" s="291"/>
      <c r="C216" s="291"/>
      <c r="D216" s="291"/>
      <c r="E216" s="291"/>
      <c r="F216" s="291"/>
      <c r="G216" s="286"/>
      <c r="H216" s="286"/>
      <c r="I216" s="287"/>
      <c r="J216" s="88">
        <v>1098537</v>
      </c>
      <c r="K216" s="90"/>
    </row>
    <row r="217" spans="1:11" ht="15.75" customHeight="1">
      <c r="A217" s="14"/>
      <c r="J217" s="10"/>
    </row>
    <row r="218" spans="1:11" ht="15.75" customHeight="1">
      <c r="A218" s="14"/>
      <c r="J218" s="10"/>
    </row>
    <row r="219" spans="1:11" s="257" customFormat="1" ht="21.75" customHeight="1">
      <c r="A219" s="267" t="s">
        <v>1571</v>
      </c>
      <c r="B219" s="268"/>
      <c r="C219" s="268"/>
      <c r="D219" s="268"/>
      <c r="E219" s="268"/>
      <c r="F219" s="268"/>
      <c r="G219" s="268"/>
      <c r="H219" s="268"/>
      <c r="I219" s="268"/>
      <c r="J219" s="268"/>
    </row>
    <row r="220" spans="1:11" s="257" customFormat="1" ht="21.75" customHeight="1">
      <c r="A220" s="283" t="s">
        <v>1232</v>
      </c>
      <c r="B220" s="283" t="s">
        <v>4</v>
      </c>
      <c r="C220" s="283" t="s">
        <v>1233</v>
      </c>
      <c r="D220" s="283" t="s">
        <v>6</v>
      </c>
      <c r="E220" s="302" t="s">
        <v>1234</v>
      </c>
      <c r="F220" s="310" t="s">
        <v>8</v>
      </c>
      <c r="G220" s="285" t="s">
        <v>9</v>
      </c>
      <c r="H220" s="286"/>
      <c r="I220" s="287"/>
      <c r="J220" s="288" t="s">
        <v>1235</v>
      </c>
      <c r="K220" s="278" t="s">
        <v>1236</v>
      </c>
    </row>
    <row r="221" spans="1:11" s="257" customFormat="1" ht="21.75" customHeight="1">
      <c r="A221" s="284"/>
      <c r="B221" s="284"/>
      <c r="C221" s="284"/>
      <c r="D221" s="284"/>
      <c r="E221" s="303"/>
      <c r="F221" s="305"/>
      <c r="G221" s="1" t="s">
        <v>1237</v>
      </c>
      <c r="H221" s="1" t="s">
        <v>13</v>
      </c>
      <c r="I221" s="1" t="s">
        <v>14</v>
      </c>
      <c r="J221" s="279"/>
      <c r="K221" s="284"/>
    </row>
    <row r="222" spans="1:11" s="257" customFormat="1" ht="60" customHeight="1">
      <c r="A222" s="234">
        <v>45931</v>
      </c>
      <c r="B222" s="235">
        <v>32165</v>
      </c>
      <c r="C222" s="236" t="s">
        <v>1604</v>
      </c>
      <c r="D222" s="154"/>
      <c r="E222" s="236" t="s">
        <v>1605</v>
      </c>
      <c r="F222" s="237" t="s">
        <v>1606</v>
      </c>
      <c r="G222" s="150" t="s">
        <v>991</v>
      </c>
      <c r="H222" s="154" t="s">
        <v>1245</v>
      </c>
      <c r="I222" s="154" t="s">
        <v>1409</v>
      </c>
      <c r="J222" s="238">
        <v>42090</v>
      </c>
      <c r="K222" s="231"/>
    </row>
    <row r="223" spans="1:11" s="257" customFormat="1" ht="60" customHeight="1">
      <c r="A223" s="234">
        <v>45932</v>
      </c>
      <c r="B223" s="235">
        <v>32174</v>
      </c>
      <c r="C223" s="236" t="s">
        <v>1607</v>
      </c>
      <c r="D223" s="154"/>
      <c r="E223" s="236" t="s">
        <v>1608</v>
      </c>
      <c r="F223" s="237" t="s">
        <v>1609</v>
      </c>
      <c r="G223" s="150" t="s">
        <v>41</v>
      </c>
      <c r="H223" s="154" t="s">
        <v>1245</v>
      </c>
      <c r="I223" s="154" t="s">
        <v>1244</v>
      </c>
      <c r="J223" s="238">
        <v>36829</v>
      </c>
      <c r="K223" s="231"/>
    </row>
    <row r="224" spans="1:11" s="257" customFormat="1" ht="60" customHeight="1">
      <c r="A224" s="234">
        <v>45936</v>
      </c>
      <c r="B224" s="235">
        <v>32202</v>
      </c>
      <c r="C224" s="236" t="s">
        <v>1610</v>
      </c>
      <c r="D224" s="154">
        <v>111306454</v>
      </c>
      <c r="E224" s="236" t="s">
        <v>1294</v>
      </c>
      <c r="F224" s="237" t="s">
        <v>1611</v>
      </c>
      <c r="G224" s="150" t="s">
        <v>18</v>
      </c>
      <c r="H224" s="154" t="s">
        <v>1301</v>
      </c>
      <c r="I224" s="154" t="s">
        <v>1428</v>
      </c>
      <c r="J224" s="238">
        <v>105225</v>
      </c>
      <c r="K224" s="231"/>
    </row>
    <row r="225" spans="1:11" s="257" customFormat="1" ht="60" customHeight="1">
      <c r="A225" s="234">
        <v>45937</v>
      </c>
      <c r="B225" s="235">
        <v>32204</v>
      </c>
      <c r="C225" s="236" t="s">
        <v>1612</v>
      </c>
      <c r="D225" s="154"/>
      <c r="E225" s="236" t="s">
        <v>1613</v>
      </c>
      <c r="F225" s="237" t="s">
        <v>1614</v>
      </c>
      <c r="G225" s="150" t="s">
        <v>112</v>
      </c>
      <c r="H225" s="154" t="s">
        <v>1245</v>
      </c>
      <c r="I225" s="154" t="s">
        <v>1512</v>
      </c>
      <c r="J225" s="238">
        <v>63135</v>
      </c>
      <c r="K225" s="231"/>
    </row>
    <row r="226" spans="1:11" s="257" customFormat="1" ht="60" customHeight="1">
      <c r="A226" s="234">
        <v>45937</v>
      </c>
      <c r="B226" s="235">
        <v>32213</v>
      </c>
      <c r="C226" s="236" t="s">
        <v>1615</v>
      </c>
      <c r="D226" s="154">
        <v>110107032</v>
      </c>
      <c r="E226" s="236" t="s">
        <v>1487</v>
      </c>
      <c r="F226" s="237" t="s">
        <v>1616</v>
      </c>
      <c r="G226" s="150" t="s">
        <v>18</v>
      </c>
      <c r="H226" s="154" t="s">
        <v>1296</v>
      </c>
      <c r="I226" s="154" t="s">
        <v>1297</v>
      </c>
      <c r="J226" s="238">
        <v>105225</v>
      </c>
      <c r="K226" s="231"/>
    </row>
    <row r="227" spans="1:11" s="257" customFormat="1" ht="60" customHeight="1">
      <c r="A227" s="234">
        <v>45937</v>
      </c>
      <c r="B227" s="235">
        <v>32214</v>
      </c>
      <c r="C227" s="236" t="s">
        <v>1615</v>
      </c>
      <c r="D227" s="154">
        <v>110107032</v>
      </c>
      <c r="E227" s="236" t="s">
        <v>1617</v>
      </c>
      <c r="F227" s="237" t="s">
        <v>1618</v>
      </c>
      <c r="G227" s="150" t="s">
        <v>112</v>
      </c>
      <c r="H227" s="154" t="s">
        <v>313</v>
      </c>
      <c r="I227" s="154" t="s">
        <v>1319</v>
      </c>
      <c r="J227" s="238">
        <v>63135</v>
      </c>
      <c r="K227" s="231"/>
    </row>
    <row r="228" spans="1:11" s="257" customFormat="1" ht="60" customHeight="1">
      <c r="A228" s="234">
        <v>45937</v>
      </c>
      <c r="B228" s="235">
        <v>32214</v>
      </c>
      <c r="C228" s="236" t="s">
        <v>1615</v>
      </c>
      <c r="D228" s="154">
        <v>110107032</v>
      </c>
      <c r="E228" s="236" t="s">
        <v>1619</v>
      </c>
      <c r="F228" s="237" t="s">
        <v>1620</v>
      </c>
      <c r="G228" s="150" t="s">
        <v>112</v>
      </c>
      <c r="H228" s="154" t="s">
        <v>1296</v>
      </c>
      <c r="I228" s="154" t="s">
        <v>1398</v>
      </c>
      <c r="J228" s="238">
        <v>63135</v>
      </c>
      <c r="K228" s="231"/>
    </row>
    <row r="229" spans="1:11" s="257" customFormat="1" ht="60" customHeight="1">
      <c r="A229" s="234">
        <v>45937</v>
      </c>
      <c r="B229" s="235">
        <v>32214</v>
      </c>
      <c r="C229" s="236" t="s">
        <v>1615</v>
      </c>
      <c r="D229" s="154">
        <v>110107032</v>
      </c>
      <c r="E229" s="236" t="s">
        <v>1621</v>
      </c>
      <c r="F229" s="237" t="s">
        <v>1622</v>
      </c>
      <c r="G229" s="150" t="s">
        <v>112</v>
      </c>
      <c r="H229" s="154" t="s">
        <v>313</v>
      </c>
      <c r="I229" s="154" t="s">
        <v>1319</v>
      </c>
      <c r="J229" s="238">
        <v>63135</v>
      </c>
      <c r="K229" s="231"/>
    </row>
    <row r="230" spans="1:11" s="257" customFormat="1" ht="60" customHeight="1">
      <c r="A230" s="234">
        <v>45937</v>
      </c>
      <c r="B230" s="235">
        <v>32216</v>
      </c>
      <c r="C230" s="236" t="s">
        <v>1623</v>
      </c>
      <c r="D230" s="154"/>
      <c r="E230" s="236" t="s">
        <v>1624</v>
      </c>
      <c r="F230" s="237" t="s">
        <v>1625</v>
      </c>
      <c r="G230" s="150" t="s">
        <v>18</v>
      </c>
      <c r="H230" s="154" t="s">
        <v>1301</v>
      </c>
      <c r="I230" s="154" t="s">
        <v>1626</v>
      </c>
      <c r="J230" s="238">
        <v>2104500</v>
      </c>
      <c r="K230" s="231"/>
    </row>
    <row r="231" spans="1:11" s="257" customFormat="1" ht="60" customHeight="1">
      <c r="A231" s="234">
        <v>45939</v>
      </c>
      <c r="B231" s="235">
        <v>32234</v>
      </c>
      <c r="C231" s="236" t="s">
        <v>1627</v>
      </c>
      <c r="D231" s="154">
        <v>10085721</v>
      </c>
      <c r="E231" s="236" t="s">
        <v>1628</v>
      </c>
      <c r="F231" s="237" t="s">
        <v>1629</v>
      </c>
      <c r="G231" s="150" t="s">
        <v>18</v>
      </c>
      <c r="H231" s="154" t="s">
        <v>1301</v>
      </c>
      <c r="I231" s="154" t="s">
        <v>1428</v>
      </c>
      <c r="J231" s="238">
        <v>1578375</v>
      </c>
      <c r="K231" s="231"/>
    </row>
    <row r="232" spans="1:11" s="257" customFormat="1" ht="60" customHeight="1">
      <c r="A232" s="234">
        <v>45940</v>
      </c>
      <c r="B232" s="235">
        <v>32238</v>
      </c>
      <c r="C232" s="236" t="s">
        <v>1630</v>
      </c>
      <c r="D232" s="154">
        <v>110243785</v>
      </c>
      <c r="E232" s="236" t="s">
        <v>1501</v>
      </c>
      <c r="F232" s="237" t="s">
        <v>1631</v>
      </c>
      <c r="G232" s="150" t="s">
        <v>18</v>
      </c>
      <c r="H232" s="154" t="s">
        <v>1301</v>
      </c>
      <c r="I232" s="154" t="s">
        <v>1428</v>
      </c>
      <c r="J232" s="238">
        <v>105225</v>
      </c>
      <c r="K232" s="231"/>
    </row>
    <row r="233" spans="1:11" s="257" customFormat="1" ht="60" customHeight="1">
      <c r="A233" s="234">
        <v>45943</v>
      </c>
      <c r="B233" s="235">
        <v>32254</v>
      </c>
      <c r="C233" s="236" t="s">
        <v>1632</v>
      </c>
      <c r="D233" s="154">
        <v>1332623</v>
      </c>
      <c r="E233" s="236" t="s">
        <v>1633</v>
      </c>
      <c r="F233" s="237" t="s">
        <v>1634</v>
      </c>
      <c r="G233" s="150" t="s">
        <v>112</v>
      </c>
      <c r="H233" s="154" t="s">
        <v>313</v>
      </c>
      <c r="I233" s="154" t="s">
        <v>1512</v>
      </c>
      <c r="J233" s="238">
        <v>63135</v>
      </c>
      <c r="K233" s="231"/>
    </row>
    <row r="234" spans="1:11" s="257" customFormat="1" ht="60" customHeight="1">
      <c r="A234" s="234">
        <v>45943</v>
      </c>
      <c r="B234" s="235">
        <v>31204</v>
      </c>
      <c r="C234" s="236" t="s">
        <v>1635</v>
      </c>
      <c r="D234" s="154">
        <v>10086507</v>
      </c>
      <c r="E234" s="236" t="s">
        <v>1636</v>
      </c>
      <c r="F234" s="237"/>
      <c r="G234" s="150" t="s">
        <v>112</v>
      </c>
      <c r="H234" s="154" t="s">
        <v>81</v>
      </c>
      <c r="I234" s="154" t="s">
        <v>774</v>
      </c>
      <c r="J234" s="238">
        <v>63135</v>
      </c>
      <c r="K234" s="231"/>
    </row>
    <row r="235" spans="1:11" s="257" customFormat="1" ht="60" customHeight="1">
      <c r="A235" s="234">
        <v>45946</v>
      </c>
      <c r="B235" s="235">
        <v>32285</v>
      </c>
      <c r="C235" s="236" t="s">
        <v>1637</v>
      </c>
      <c r="D235" s="154">
        <v>14943811</v>
      </c>
      <c r="E235" s="236" t="s">
        <v>1638</v>
      </c>
      <c r="F235" s="237" t="s">
        <v>1639</v>
      </c>
      <c r="G235" s="150" t="s">
        <v>18</v>
      </c>
      <c r="H235" s="154" t="s">
        <v>1301</v>
      </c>
      <c r="I235" s="154" t="s">
        <v>1428</v>
      </c>
      <c r="J235" s="238">
        <v>105225</v>
      </c>
      <c r="K235" s="231"/>
    </row>
    <row r="236" spans="1:11" s="257" customFormat="1" ht="60" customHeight="1">
      <c r="A236" s="234">
        <v>45951</v>
      </c>
      <c r="B236" s="235">
        <v>32311</v>
      </c>
      <c r="C236" s="236" t="s">
        <v>1640</v>
      </c>
      <c r="D236" s="154"/>
      <c r="E236" s="236" t="s">
        <v>1641</v>
      </c>
      <c r="F236" s="237" t="s">
        <v>1642</v>
      </c>
      <c r="G236" s="150" t="s">
        <v>112</v>
      </c>
      <c r="H236" s="154" t="s">
        <v>81</v>
      </c>
      <c r="I236" s="154" t="s">
        <v>774</v>
      </c>
      <c r="J236" s="238">
        <v>63135</v>
      </c>
      <c r="K236" s="231"/>
    </row>
    <row r="237" spans="1:11" s="257" customFormat="1" ht="60" customHeight="1">
      <c r="A237" s="234">
        <v>45953</v>
      </c>
      <c r="B237" s="235">
        <v>32336</v>
      </c>
      <c r="C237" s="236" t="s">
        <v>1643</v>
      </c>
      <c r="D237" s="154">
        <v>10073057</v>
      </c>
      <c r="E237" s="236" t="s">
        <v>1644</v>
      </c>
      <c r="F237" s="237" t="s">
        <v>1645</v>
      </c>
      <c r="G237" s="150" t="s">
        <v>18</v>
      </c>
      <c r="H237" s="154" t="s">
        <v>1301</v>
      </c>
      <c r="I237" s="154" t="s">
        <v>1646</v>
      </c>
      <c r="J237" s="238">
        <v>105225</v>
      </c>
      <c r="K237" s="231"/>
    </row>
    <row r="238" spans="1:11" s="257" customFormat="1" ht="60" customHeight="1">
      <c r="A238" s="234">
        <v>45953</v>
      </c>
      <c r="B238" s="235">
        <v>32337</v>
      </c>
      <c r="C238" s="236" t="s">
        <v>1643</v>
      </c>
      <c r="D238" s="154"/>
      <c r="E238" s="236" t="s">
        <v>1647</v>
      </c>
      <c r="F238" s="237" t="s">
        <v>1648</v>
      </c>
      <c r="G238" s="150" t="s">
        <v>18</v>
      </c>
      <c r="H238" s="154" t="s">
        <v>1301</v>
      </c>
      <c r="I238" s="154" t="s">
        <v>1646</v>
      </c>
      <c r="J238" s="238">
        <v>105225</v>
      </c>
      <c r="K238" s="231"/>
    </row>
    <row r="239" spans="1:11" s="257" customFormat="1" ht="60" customHeight="1">
      <c r="A239" s="234">
        <v>45953</v>
      </c>
      <c r="B239" s="235">
        <v>32344</v>
      </c>
      <c r="C239" s="236" t="s">
        <v>1649</v>
      </c>
      <c r="D239" s="154"/>
      <c r="E239" s="236" t="s">
        <v>1650</v>
      </c>
      <c r="F239" s="237" t="s">
        <v>1651</v>
      </c>
      <c r="G239" s="150" t="s">
        <v>41</v>
      </c>
      <c r="H239" s="154" t="s">
        <v>1245</v>
      </c>
      <c r="I239" s="154" t="s">
        <v>1244</v>
      </c>
      <c r="J239" s="238">
        <v>21045</v>
      </c>
      <c r="K239" s="231"/>
    </row>
    <row r="240" spans="1:11" s="257" customFormat="1" ht="60" customHeight="1">
      <c r="A240" s="234">
        <v>45957</v>
      </c>
      <c r="B240" s="235">
        <v>32351</v>
      </c>
      <c r="C240" s="236" t="s">
        <v>1652</v>
      </c>
      <c r="D240" s="154">
        <v>110786649</v>
      </c>
      <c r="E240" s="236" t="s">
        <v>1653</v>
      </c>
      <c r="F240" s="237" t="s">
        <v>1654</v>
      </c>
      <c r="G240" s="150" t="s">
        <v>112</v>
      </c>
      <c r="H240" s="154" t="s">
        <v>1246</v>
      </c>
      <c r="I240" s="154" t="s">
        <v>1655</v>
      </c>
      <c r="J240" s="238">
        <v>63135</v>
      </c>
      <c r="K240" s="231"/>
    </row>
    <row r="241" spans="1:11" s="257" customFormat="1" ht="60" customHeight="1">
      <c r="A241" s="234">
        <v>45957</v>
      </c>
      <c r="B241" s="235">
        <v>32352</v>
      </c>
      <c r="C241" s="236" t="s">
        <v>438</v>
      </c>
      <c r="D241" s="154">
        <v>111112854</v>
      </c>
      <c r="E241" s="236" t="s">
        <v>1656</v>
      </c>
      <c r="F241" s="237" t="s">
        <v>1657</v>
      </c>
      <c r="G241" s="150" t="s">
        <v>112</v>
      </c>
      <c r="H241" s="154" t="s">
        <v>566</v>
      </c>
      <c r="I241" s="154" t="s">
        <v>569</v>
      </c>
      <c r="J241" s="238">
        <v>63135</v>
      </c>
      <c r="K241" s="231"/>
    </row>
    <row r="242" spans="1:11" s="257" customFormat="1" ht="60" customHeight="1">
      <c r="A242" s="234">
        <v>45957</v>
      </c>
      <c r="B242" s="235">
        <v>32353</v>
      </c>
      <c r="C242" s="236" t="s">
        <v>438</v>
      </c>
      <c r="D242" s="154">
        <v>111112854</v>
      </c>
      <c r="E242" s="236" t="s">
        <v>1658</v>
      </c>
      <c r="F242" s="237" t="s">
        <v>1659</v>
      </c>
      <c r="G242" s="150" t="s">
        <v>112</v>
      </c>
      <c r="H242" s="154" t="s">
        <v>1246</v>
      </c>
      <c r="I242" s="154" t="s">
        <v>1655</v>
      </c>
      <c r="J242" s="238">
        <v>63135</v>
      </c>
      <c r="K242" s="231"/>
    </row>
    <row r="243" spans="1:11" s="257" customFormat="1" ht="60" customHeight="1">
      <c r="A243" s="234">
        <v>45957</v>
      </c>
      <c r="B243" s="235">
        <v>32354</v>
      </c>
      <c r="C243" s="236" t="s">
        <v>1660</v>
      </c>
      <c r="D243" s="154">
        <v>110786649</v>
      </c>
      <c r="E243" s="236" t="s">
        <v>1299</v>
      </c>
      <c r="F243" s="237" t="s">
        <v>1661</v>
      </c>
      <c r="G243" s="150" t="s">
        <v>41</v>
      </c>
      <c r="H243" s="154" t="s">
        <v>335</v>
      </c>
      <c r="I243" s="154" t="s">
        <v>359</v>
      </c>
      <c r="J243" s="238">
        <v>36829</v>
      </c>
      <c r="K243" s="231"/>
    </row>
    <row r="244" spans="1:11" s="257" customFormat="1" ht="60" customHeight="1">
      <c r="A244" s="234">
        <v>45960</v>
      </c>
      <c r="B244" s="235">
        <v>32380</v>
      </c>
      <c r="C244" s="236" t="s">
        <v>1662</v>
      </c>
      <c r="D244" s="154"/>
      <c r="E244" s="236" t="s">
        <v>486</v>
      </c>
      <c r="F244" s="237" t="s">
        <v>1663</v>
      </c>
      <c r="G244" s="150" t="s">
        <v>18</v>
      </c>
      <c r="H244" s="154" t="s">
        <v>335</v>
      </c>
      <c r="I244" s="154" t="s">
        <v>336</v>
      </c>
      <c r="J244" s="238">
        <v>184144</v>
      </c>
      <c r="K244" s="231"/>
    </row>
    <row r="245" spans="1:11" s="257" customFormat="1" ht="21.75" customHeight="1">
      <c r="A245" s="293" t="s">
        <v>588</v>
      </c>
      <c r="B245" s="291"/>
      <c r="C245" s="291"/>
      <c r="D245" s="291"/>
      <c r="E245" s="291"/>
      <c r="F245" s="291"/>
      <c r="G245" s="286"/>
      <c r="H245" s="286"/>
      <c r="I245" s="287"/>
      <c r="J245" s="88">
        <v>5266512</v>
      </c>
      <c r="K245" s="90"/>
    </row>
    <row r="246" spans="1:11" s="257" customFormat="1" ht="15.75" customHeight="1">
      <c r="A246" s="14"/>
      <c r="J246" s="10"/>
    </row>
    <row r="247" spans="1:11" s="257" customFormat="1" ht="15.75" customHeight="1">
      <c r="A247" s="14"/>
      <c r="J247" s="10"/>
    </row>
    <row r="248" spans="1:11" ht="15.75" customHeight="1">
      <c r="A248" s="14"/>
      <c r="J248" s="10"/>
    </row>
    <row r="249" spans="1:11" ht="15.75" customHeight="1">
      <c r="A249" s="14"/>
      <c r="J249" s="10"/>
    </row>
    <row r="250" spans="1:11" ht="15.75" customHeight="1">
      <c r="A250" s="14"/>
      <c r="J250" s="10"/>
    </row>
    <row r="251" spans="1:11" ht="15.75" customHeight="1">
      <c r="A251" s="14"/>
      <c r="J251" s="10"/>
    </row>
    <row r="252" spans="1:11" ht="15.75" customHeight="1">
      <c r="A252" s="14"/>
      <c r="J252" s="10"/>
    </row>
    <row r="253" spans="1:11" ht="15.75" customHeight="1">
      <c r="A253" s="14"/>
      <c r="J253" s="10"/>
    </row>
    <row r="254" spans="1:11" ht="15.75" customHeight="1">
      <c r="A254" s="14"/>
      <c r="J254" s="10"/>
    </row>
    <row r="255" spans="1:11" ht="15.75" customHeight="1">
      <c r="A255" s="14"/>
      <c r="J255" s="10"/>
    </row>
    <row r="256" spans="1:11" ht="15.75" customHeight="1">
      <c r="A256" s="14"/>
      <c r="J256" s="10"/>
    </row>
    <row r="257" spans="1:10" ht="15.75" customHeight="1">
      <c r="A257" s="14"/>
      <c r="J257" s="10"/>
    </row>
    <row r="258" spans="1:10" ht="15.75" customHeight="1">
      <c r="A258" s="14"/>
      <c r="J258" s="10"/>
    </row>
    <row r="259" spans="1:10" ht="15.75" customHeight="1">
      <c r="A259" s="14"/>
      <c r="J259" s="10"/>
    </row>
    <row r="260" spans="1:10" ht="15.75" customHeight="1">
      <c r="A260" s="14"/>
      <c r="J260" s="10"/>
    </row>
    <row r="261" spans="1:10" ht="15.75" customHeight="1">
      <c r="A261" s="14"/>
      <c r="J261" s="10"/>
    </row>
    <row r="262" spans="1:10" ht="15.75" customHeight="1">
      <c r="A262" s="14"/>
      <c r="J262" s="10"/>
    </row>
    <row r="263" spans="1:10" ht="15.75" customHeight="1">
      <c r="A263" s="14"/>
      <c r="J263" s="10"/>
    </row>
    <row r="264" spans="1:10" ht="15.75" customHeight="1">
      <c r="A264" s="14"/>
      <c r="J264" s="10"/>
    </row>
    <row r="265" spans="1:10" ht="15.75" customHeight="1">
      <c r="A265" s="14"/>
      <c r="J265" s="10"/>
    </row>
    <row r="266" spans="1:10" ht="15.75" customHeight="1">
      <c r="A266" s="14"/>
      <c r="J266" s="10"/>
    </row>
    <row r="267" spans="1:10" ht="15.75" customHeight="1">
      <c r="A267" s="14"/>
      <c r="J267" s="10"/>
    </row>
    <row r="268" spans="1:10" ht="15.75" customHeight="1">
      <c r="A268" s="14"/>
      <c r="J268" s="10"/>
    </row>
    <row r="269" spans="1:10" ht="15.75" customHeight="1">
      <c r="A269" s="14"/>
      <c r="J269" s="10"/>
    </row>
    <row r="270" spans="1:10" ht="15.75" customHeight="1">
      <c r="A270" s="14"/>
      <c r="J270" s="10"/>
    </row>
    <row r="271" spans="1:10" ht="15.75" customHeight="1">
      <c r="A271" s="14"/>
      <c r="J271" s="10"/>
    </row>
    <row r="272" spans="1:10" ht="15.75" customHeight="1">
      <c r="A272" s="14"/>
      <c r="J272" s="10"/>
    </row>
    <row r="273" spans="1:10" ht="15.75" customHeight="1">
      <c r="A273" s="14"/>
      <c r="J273" s="10"/>
    </row>
    <row r="274" spans="1:10" ht="15.75" customHeight="1">
      <c r="A274" s="14"/>
      <c r="J274" s="10"/>
    </row>
    <row r="275" spans="1:10" ht="15.75" customHeight="1">
      <c r="A275" s="14"/>
      <c r="J275" s="10"/>
    </row>
    <row r="276" spans="1:10" ht="15.75" customHeight="1">
      <c r="A276" s="14"/>
      <c r="J276" s="10"/>
    </row>
    <row r="277" spans="1:10" ht="15.75" customHeight="1">
      <c r="A277" s="14"/>
      <c r="J277" s="10"/>
    </row>
    <row r="278" spans="1:10" ht="15.75" customHeight="1">
      <c r="A278" s="14"/>
      <c r="J278" s="10"/>
    </row>
    <row r="279" spans="1:10" ht="15.75" customHeight="1">
      <c r="A279" s="14"/>
      <c r="J279" s="10"/>
    </row>
    <row r="280" spans="1:10" ht="15.75" customHeight="1">
      <c r="A280" s="14"/>
      <c r="J280" s="10"/>
    </row>
    <row r="281" spans="1:10" ht="15.75" customHeight="1">
      <c r="A281" s="14"/>
      <c r="J281" s="10"/>
    </row>
    <row r="282" spans="1:10" ht="15.75" customHeight="1">
      <c r="A282" s="14"/>
      <c r="J282" s="10"/>
    </row>
    <row r="283" spans="1:10" ht="15.75" customHeight="1">
      <c r="A283" s="14"/>
      <c r="J283" s="10"/>
    </row>
    <row r="284" spans="1:10" ht="15.75" customHeight="1">
      <c r="A284" s="14"/>
      <c r="J284" s="10"/>
    </row>
    <row r="285" spans="1:10" ht="15.75" customHeight="1">
      <c r="A285" s="14"/>
      <c r="J285" s="10"/>
    </row>
    <row r="286" spans="1:10" ht="15.75" customHeight="1">
      <c r="A286" s="14"/>
      <c r="J286" s="10"/>
    </row>
    <row r="287" spans="1:10" ht="15.75" customHeight="1">
      <c r="A287" s="14"/>
      <c r="J287" s="10"/>
    </row>
    <row r="288" spans="1:10" ht="15.75" customHeight="1">
      <c r="A288" s="14"/>
      <c r="J288" s="10"/>
    </row>
    <row r="289" spans="1:10" ht="15.75" customHeight="1">
      <c r="A289" s="14"/>
      <c r="J289" s="10"/>
    </row>
    <row r="290" spans="1:10" ht="15.75" customHeight="1">
      <c r="A290" s="14"/>
      <c r="J290" s="10"/>
    </row>
    <row r="291" spans="1:10" ht="15.75" customHeight="1">
      <c r="A291" s="14"/>
      <c r="J291" s="10"/>
    </row>
    <row r="292" spans="1:10" ht="15.75" customHeight="1">
      <c r="A292" s="14"/>
      <c r="J292" s="10"/>
    </row>
    <row r="293" spans="1:10" ht="15.75" customHeight="1">
      <c r="A293" s="14"/>
      <c r="J293" s="10"/>
    </row>
    <row r="294" spans="1:10" ht="15.75" customHeight="1">
      <c r="A294" s="14"/>
      <c r="J294" s="10"/>
    </row>
    <row r="295" spans="1:10" ht="15.75" customHeight="1">
      <c r="A295" s="14"/>
      <c r="J295" s="10"/>
    </row>
    <row r="296" spans="1:10" ht="15.75" customHeight="1">
      <c r="A296" s="14"/>
      <c r="J296" s="10"/>
    </row>
    <row r="297" spans="1:10" ht="15.75" customHeight="1">
      <c r="A297" s="14"/>
      <c r="J297" s="10"/>
    </row>
    <row r="298" spans="1:10" ht="15.75" customHeight="1">
      <c r="A298" s="14"/>
      <c r="J298" s="10"/>
    </row>
    <row r="299" spans="1:10" ht="15.75" customHeight="1">
      <c r="A299" s="14"/>
      <c r="J299" s="10"/>
    </row>
    <row r="300" spans="1:10" ht="15.75" customHeight="1">
      <c r="A300" s="14"/>
      <c r="J300" s="10"/>
    </row>
    <row r="301" spans="1:10" ht="15.75" customHeight="1">
      <c r="A301" s="14"/>
      <c r="J301" s="10"/>
    </row>
    <row r="302" spans="1:10" ht="15.75" customHeight="1">
      <c r="A302" s="14"/>
      <c r="J302" s="10"/>
    </row>
    <row r="303" spans="1:10" ht="15.75" customHeight="1">
      <c r="A303" s="14"/>
      <c r="J303" s="10"/>
    </row>
    <row r="304" spans="1:10" ht="15.75" customHeight="1">
      <c r="A304" s="14"/>
      <c r="J304" s="10"/>
    </row>
    <row r="305" spans="1:10" ht="15.75" customHeight="1">
      <c r="A305" s="14"/>
      <c r="J305" s="10"/>
    </row>
    <row r="306" spans="1:10" ht="15.75" customHeight="1">
      <c r="A306" s="14"/>
      <c r="J306" s="10"/>
    </row>
    <row r="307" spans="1:10" ht="15.75" customHeight="1">
      <c r="A307" s="14"/>
      <c r="J307" s="10"/>
    </row>
    <row r="308" spans="1:10" ht="15.75" customHeight="1">
      <c r="A308" s="14"/>
      <c r="J308" s="10"/>
    </row>
    <row r="309" spans="1:10" ht="15.75" customHeight="1">
      <c r="A309" s="14"/>
      <c r="J309" s="10"/>
    </row>
    <row r="310" spans="1:10" ht="15.75" customHeight="1">
      <c r="A310" s="14"/>
      <c r="J310" s="10"/>
    </row>
    <row r="311" spans="1:10" ht="15.75" customHeight="1">
      <c r="A311" s="14"/>
      <c r="J311" s="10"/>
    </row>
    <row r="312" spans="1:10" ht="15.75" customHeight="1">
      <c r="A312" s="14"/>
      <c r="J312" s="10"/>
    </row>
    <row r="313" spans="1:10" ht="15.75" customHeight="1">
      <c r="A313" s="14"/>
      <c r="J313" s="10"/>
    </row>
    <row r="314" spans="1:10" ht="15.75" customHeight="1">
      <c r="A314" s="14"/>
      <c r="J314" s="10"/>
    </row>
    <row r="315" spans="1:10" ht="15.75" customHeight="1">
      <c r="A315" s="14"/>
      <c r="J315" s="10"/>
    </row>
    <row r="316" spans="1:10" ht="15.75" customHeight="1">
      <c r="A316" s="14"/>
      <c r="J316" s="10"/>
    </row>
    <row r="317" spans="1:10" ht="15.75" customHeight="1">
      <c r="A317" s="14"/>
      <c r="J317" s="10"/>
    </row>
    <row r="318" spans="1:10" ht="15.75" customHeight="1">
      <c r="A318" s="14"/>
      <c r="J318" s="10"/>
    </row>
    <row r="319" spans="1:10" ht="15.75" customHeight="1">
      <c r="A319" s="14"/>
      <c r="J319" s="10"/>
    </row>
    <row r="320" spans="1:10" ht="15.75" customHeight="1">
      <c r="A320" s="14"/>
      <c r="J320" s="10"/>
    </row>
    <row r="321" spans="1:10" ht="15.75" customHeight="1">
      <c r="A321" s="14"/>
      <c r="J321" s="10"/>
    </row>
    <row r="322" spans="1:10" ht="15.75" customHeight="1">
      <c r="A322" s="14"/>
      <c r="J322" s="10"/>
    </row>
    <row r="323" spans="1:10" ht="15.75" customHeight="1">
      <c r="A323" s="14"/>
      <c r="J323" s="10"/>
    </row>
    <row r="324" spans="1:10" ht="15.75" customHeight="1">
      <c r="A324" s="14"/>
      <c r="J324" s="10"/>
    </row>
    <row r="325" spans="1:10" ht="15.75" customHeight="1">
      <c r="A325" s="14"/>
      <c r="J325" s="10"/>
    </row>
    <row r="326" spans="1:10" ht="15.75" customHeight="1">
      <c r="A326" s="14"/>
      <c r="J326" s="10"/>
    </row>
    <row r="327" spans="1:10" ht="15.75" customHeight="1">
      <c r="A327" s="14"/>
      <c r="J327" s="10"/>
    </row>
    <row r="328" spans="1:10" ht="15.75" customHeight="1">
      <c r="A328" s="14"/>
      <c r="J328" s="10"/>
    </row>
    <row r="329" spans="1:10" ht="15.75" customHeight="1">
      <c r="A329" s="14"/>
      <c r="J329" s="10"/>
    </row>
    <row r="330" spans="1:10" ht="15.75" customHeight="1">
      <c r="A330" s="14"/>
      <c r="J330" s="10"/>
    </row>
    <row r="331" spans="1:10" ht="15.75" customHeight="1">
      <c r="A331" s="14"/>
      <c r="J331" s="10"/>
    </row>
    <row r="332" spans="1:10" ht="15.75" customHeight="1">
      <c r="A332" s="14"/>
      <c r="J332" s="10"/>
    </row>
    <row r="333" spans="1:10" ht="15.75" customHeight="1">
      <c r="A333" s="14"/>
      <c r="J333" s="10"/>
    </row>
    <row r="334" spans="1:10" ht="15.75" customHeight="1">
      <c r="A334" s="14"/>
      <c r="J334" s="10"/>
    </row>
    <row r="335" spans="1:10" ht="15.75" customHeight="1">
      <c r="A335" s="14"/>
      <c r="J335" s="10"/>
    </row>
    <row r="336" spans="1:10" ht="15.75" customHeight="1">
      <c r="A336" s="14"/>
      <c r="J336" s="10"/>
    </row>
    <row r="337" spans="1:10" ht="15.75" customHeight="1">
      <c r="A337" s="14"/>
      <c r="J337" s="10"/>
    </row>
    <row r="338" spans="1:10" ht="15.75" customHeight="1">
      <c r="A338" s="14"/>
      <c r="J338" s="10"/>
    </row>
    <row r="339" spans="1:10" ht="15.75" customHeight="1">
      <c r="A339" s="14"/>
      <c r="J339" s="10"/>
    </row>
    <row r="340" spans="1:10" ht="15.75" customHeight="1">
      <c r="A340" s="14"/>
      <c r="J340" s="10"/>
    </row>
    <row r="341" spans="1:10" ht="15.75" customHeight="1">
      <c r="A341" s="14"/>
      <c r="J341" s="10"/>
    </row>
    <row r="342" spans="1:10" ht="15.75" customHeight="1">
      <c r="A342" s="14"/>
      <c r="J342" s="10"/>
    </row>
    <row r="343" spans="1:10" ht="15.75" customHeight="1">
      <c r="A343" s="14"/>
      <c r="J343" s="10"/>
    </row>
    <row r="344" spans="1:10" ht="15.75" customHeight="1">
      <c r="A344" s="14"/>
      <c r="J344" s="10"/>
    </row>
    <row r="345" spans="1:10" ht="15.75" customHeight="1">
      <c r="A345" s="14"/>
      <c r="J345" s="10"/>
    </row>
    <row r="346" spans="1:10" ht="15.75" customHeight="1">
      <c r="A346" s="14"/>
      <c r="J346" s="10"/>
    </row>
    <row r="347" spans="1:10" ht="15.75" customHeight="1">
      <c r="A347" s="14"/>
      <c r="J347" s="10"/>
    </row>
    <row r="348" spans="1:10" ht="15.75" customHeight="1">
      <c r="A348" s="14"/>
      <c r="J348" s="10"/>
    </row>
    <row r="349" spans="1:10" ht="15.75" customHeight="1">
      <c r="A349" s="14"/>
      <c r="J349" s="10"/>
    </row>
    <row r="350" spans="1:10" ht="15.75" customHeight="1">
      <c r="A350" s="14"/>
      <c r="J350" s="10"/>
    </row>
    <row r="351" spans="1:10" ht="15.75" customHeight="1">
      <c r="A351" s="14"/>
      <c r="J351" s="10"/>
    </row>
    <row r="352" spans="1:10" ht="15.75" customHeight="1">
      <c r="A352" s="14"/>
      <c r="J352" s="10"/>
    </row>
    <row r="353" spans="1:10" ht="15.75" customHeight="1">
      <c r="A353" s="14"/>
      <c r="J353" s="10"/>
    </row>
    <row r="354" spans="1:10" ht="15.75" customHeight="1">
      <c r="A354" s="14"/>
      <c r="J354" s="10"/>
    </row>
    <row r="355" spans="1:10" ht="15.75" customHeight="1">
      <c r="A355" s="14"/>
      <c r="J355" s="10"/>
    </row>
    <row r="356" spans="1:10" ht="15.75" customHeight="1">
      <c r="A356" s="14"/>
      <c r="J356" s="10"/>
    </row>
    <row r="357" spans="1:10" ht="15.75" customHeight="1">
      <c r="A357" s="14"/>
      <c r="J357" s="10"/>
    </row>
    <row r="358" spans="1:10" ht="15.75" customHeight="1">
      <c r="A358" s="14"/>
      <c r="J358" s="10"/>
    </row>
    <row r="359" spans="1:10" ht="15.75" customHeight="1">
      <c r="A359" s="14"/>
      <c r="J359" s="10"/>
    </row>
    <row r="360" spans="1:10" ht="15.75" customHeight="1">
      <c r="A360" s="14"/>
      <c r="J360" s="10"/>
    </row>
    <row r="361" spans="1:10" ht="15.75" customHeight="1">
      <c r="A361" s="14"/>
      <c r="J361" s="10"/>
    </row>
    <row r="362" spans="1:10" ht="15.75" customHeight="1">
      <c r="A362" s="14"/>
      <c r="J362" s="10"/>
    </row>
    <row r="363" spans="1:10" ht="15.75" customHeight="1">
      <c r="A363" s="14"/>
      <c r="J363" s="10"/>
    </row>
    <row r="364" spans="1:10" ht="15.75" customHeight="1">
      <c r="A364" s="14"/>
      <c r="J364" s="10"/>
    </row>
    <row r="365" spans="1:10" ht="15.75" customHeight="1">
      <c r="A365" s="14"/>
      <c r="J365" s="10"/>
    </row>
    <row r="366" spans="1:10" ht="15.75" customHeight="1">
      <c r="A366" s="14"/>
      <c r="J366" s="10"/>
    </row>
    <row r="367" spans="1:10" ht="15.75" customHeight="1">
      <c r="A367" s="14"/>
      <c r="J367" s="10"/>
    </row>
    <row r="368" spans="1:10" ht="15.75" customHeight="1">
      <c r="A368" s="14"/>
      <c r="J368" s="10"/>
    </row>
    <row r="369" spans="1:10" ht="15.75" customHeight="1">
      <c r="A369" s="14"/>
      <c r="J369" s="10"/>
    </row>
    <row r="370" spans="1:10" ht="15.75" customHeight="1">
      <c r="A370" s="14"/>
      <c r="J370" s="10"/>
    </row>
    <row r="371" spans="1:10" ht="15.75" customHeight="1">
      <c r="A371" s="14"/>
      <c r="J371" s="10"/>
    </row>
    <row r="372" spans="1:10" ht="15.75" customHeight="1">
      <c r="A372" s="14"/>
      <c r="J372" s="10"/>
    </row>
    <row r="373" spans="1:10" ht="15.75" customHeight="1">
      <c r="A373" s="14"/>
      <c r="J373" s="10"/>
    </row>
    <row r="374" spans="1:10" ht="15.75" customHeight="1">
      <c r="A374" s="14"/>
      <c r="J374" s="10"/>
    </row>
    <row r="375" spans="1:10" ht="15.75" customHeight="1">
      <c r="A375" s="14"/>
      <c r="J375" s="10"/>
    </row>
    <row r="376" spans="1:10" ht="15.75" customHeight="1">
      <c r="A376" s="14"/>
      <c r="J376" s="10"/>
    </row>
    <row r="377" spans="1:10" ht="15.75" customHeight="1">
      <c r="A377" s="14"/>
      <c r="J377" s="10"/>
    </row>
    <row r="378" spans="1:10" ht="15.75" customHeight="1">
      <c r="A378" s="14"/>
      <c r="J378" s="10"/>
    </row>
    <row r="379" spans="1:10" ht="15.75" customHeight="1">
      <c r="A379" s="14"/>
      <c r="J379" s="10"/>
    </row>
    <row r="380" spans="1:10" ht="15.75" customHeight="1">
      <c r="A380" s="14"/>
      <c r="J380" s="10"/>
    </row>
    <row r="381" spans="1:10" ht="15.75" customHeight="1">
      <c r="A381" s="14"/>
      <c r="J381" s="10"/>
    </row>
    <row r="382" spans="1:10" ht="15.75" customHeight="1">
      <c r="A382" s="14"/>
      <c r="J382" s="10"/>
    </row>
    <row r="383" spans="1:10" ht="15.75" customHeight="1">
      <c r="A383" s="14"/>
      <c r="J383" s="10"/>
    </row>
    <row r="384" spans="1:10" ht="15.75" customHeight="1">
      <c r="A384" s="14"/>
      <c r="J384" s="10"/>
    </row>
    <row r="385" spans="1:10" ht="15.75" customHeight="1">
      <c r="A385" s="14"/>
      <c r="J385" s="10"/>
    </row>
    <row r="386" spans="1:10" ht="15.75" customHeight="1">
      <c r="A386" s="14"/>
      <c r="J386" s="10"/>
    </row>
    <row r="387" spans="1:10" ht="15.75" customHeight="1">
      <c r="A387" s="14"/>
      <c r="J387" s="10"/>
    </row>
    <row r="388" spans="1:10" ht="15.75" customHeight="1">
      <c r="A388" s="14"/>
      <c r="J388" s="10"/>
    </row>
    <row r="389" spans="1:10" ht="15.75" customHeight="1">
      <c r="A389" s="14"/>
      <c r="J389" s="10"/>
    </row>
    <row r="390" spans="1:10" ht="15.75" customHeight="1">
      <c r="A390" s="14"/>
      <c r="J390" s="10"/>
    </row>
    <row r="391" spans="1:10" ht="15.75" customHeight="1">
      <c r="A391" s="14"/>
      <c r="J391" s="10"/>
    </row>
    <row r="392" spans="1:10" ht="15.75" customHeight="1">
      <c r="A392" s="14"/>
      <c r="J392" s="10"/>
    </row>
    <row r="393" spans="1:10" ht="15.75" customHeight="1">
      <c r="A393" s="14"/>
      <c r="J393" s="10"/>
    </row>
    <row r="394" spans="1:10" ht="15.75" customHeight="1">
      <c r="A394" s="14"/>
      <c r="J394" s="10"/>
    </row>
    <row r="395" spans="1:10" ht="15.75" customHeight="1">
      <c r="A395" s="14"/>
      <c r="J395" s="10"/>
    </row>
    <row r="396" spans="1:10" ht="15.75" customHeight="1">
      <c r="A396" s="14"/>
      <c r="J396" s="10"/>
    </row>
    <row r="397" spans="1:10" ht="15.75" customHeight="1">
      <c r="A397" s="14"/>
      <c r="J397" s="10"/>
    </row>
    <row r="398" spans="1:10" ht="15.75" customHeight="1">
      <c r="A398" s="14"/>
      <c r="J398" s="10"/>
    </row>
    <row r="399" spans="1:10" ht="15.75" customHeight="1">
      <c r="A399" s="14"/>
      <c r="J399" s="10"/>
    </row>
    <row r="400" spans="1:10" ht="15.75" customHeight="1">
      <c r="A400" s="14"/>
      <c r="J400" s="10"/>
    </row>
    <row r="401" spans="1:10" ht="15.75" customHeight="1">
      <c r="A401" s="14"/>
      <c r="J401" s="10"/>
    </row>
    <row r="402" spans="1:10" ht="15.75" customHeight="1">
      <c r="A402" s="14"/>
      <c r="J402" s="10"/>
    </row>
    <row r="403" spans="1:10" ht="15.75" customHeight="1">
      <c r="A403" s="14"/>
      <c r="J403" s="10"/>
    </row>
    <row r="404" spans="1:10" ht="15.75" customHeight="1">
      <c r="A404" s="14"/>
      <c r="J404" s="10"/>
    </row>
    <row r="405" spans="1:10" ht="15.75" customHeight="1">
      <c r="A405" s="14"/>
      <c r="J405" s="10"/>
    </row>
    <row r="406" spans="1:10" ht="15.75" customHeight="1">
      <c r="A406" s="14"/>
      <c r="J406" s="10"/>
    </row>
    <row r="407" spans="1:10" ht="15.75" customHeight="1">
      <c r="A407" s="14"/>
      <c r="J407" s="10"/>
    </row>
    <row r="408" spans="1:10" ht="15.75" customHeight="1">
      <c r="A408" s="14"/>
      <c r="J408" s="10"/>
    </row>
    <row r="409" spans="1:10" ht="15.75" customHeight="1">
      <c r="A409" s="14"/>
      <c r="J409" s="10"/>
    </row>
    <row r="410" spans="1:10" ht="15.75" customHeight="1">
      <c r="A410" s="14"/>
      <c r="J410" s="10"/>
    </row>
    <row r="411" spans="1:10" ht="15.75" customHeight="1">
      <c r="A411" s="14"/>
      <c r="J411" s="10"/>
    </row>
    <row r="412" spans="1:10" ht="15.75" customHeight="1">
      <c r="A412" s="14"/>
      <c r="J412" s="10"/>
    </row>
    <row r="413" spans="1:10" ht="15.75" customHeight="1">
      <c r="A413" s="14"/>
      <c r="J413" s="10"/>
    </row>
    <row r="414" spans="1:10" ht="15.75" customHeight="1">
      <c r="A414" s="14"/>
      <c r="J414" s="10"/>
    </row>
    <row r="415" spans="1:10" ht="15.75" customHeight="1">
      <c r="A415" s="14"/>
      <c r="J415" s="10"/>
    </row>
    <row r="416" spans="1:10" ht="15.75" customHeight="1">
      <c r="A416" s="14"/>
      <c r="J416" s="10"/>
    </row>
    <row r="417" spans="1:10" ht="15.75" customHeight="1">
      <c r="A417" s="14"/>
      <c r="J417" s="10"/>
    </row>
    <row r="418" spans="1:10" ht="15.75" customHeight="1">
      <c r="A418" s="14"/>
      <c r="J418" s="10"/>
    </row>
    <row r="419" spans="1:10" ht="15.75" customHeight="1">
      <c r="A419" s="14"/>
      <c r="J419" s="10"/>
    </row>
    <row r="420" spans="1:10" ht="15.75" customHeight="1">
      <c r="A420" s="14"/>
      <c r="J420" s="10"/>
    </row>
    <row r="421" spans="1:10" ht="15.75" customHeight="1">
      <c r="A421" s="14"/>
      <c r="J421" s="10"/>
    </row>
    <row r="422" spans="1:10" ht="15.75" customHeight="1">
      <c r="A422" s="14"/>
      <c r="J422" s="10"/>
    </row>
    <row r="423" spans="1:10" ht="15.75" customHeight="1">
      <c r="A423" s="14"/>
      <c r="J423" s="10"/>
    </row>
    <row r="424" spans="1:10" ht="15.75" customHeight="1">
      <c r="A424" s="14"/>
      <c r="J424" s="10"/>
    </row>
    <row r="425" spans="1:10" ht="15.75" customHeight="1">
      <c r="A425" s="14"/>
      <c r="J425" s="10"/>
    </row>
    <row r="426" spans="1:10" ht="15.75" customHeight="1">
      <c r="A426" s="14"/>
      <c r="J426" s="10"/>
    </row>
    <row r="427" spans="1:10" ht="15.75" customHeight="1">
      <c r="A427" s="14"/>
      <c r="J427" s="10"/>
    </row>
    <row r="428" spans="1:10" ht="15.75" customHeight="1">
      <c r="A428" s="14"/>
      <c r="J428" s="10"/>
    </row>
    <row r="429" spans="1:10" ht="15.75" customHeight="1">
      <c r="A429" s="14"/>
      <c r="J429" s="10"/>
    </row>
    <row r="430" spans="1:10" ht="15.75" customHeight="1">
      <c r="A430" s="14"/>
      <c r="J430" s="10"/>
    </row>
    <row r="431" spans="1:10" ht="15.75" customHeight="1">
      <c r="A431" s="14"/>
      <c r="J431" s="10"/>
    </row>
    <row r="432" spans="1:10" ht="15.75" customHeight="1">
      <c r="A432" s="14"/>
      <c r="J432" s="10"/>
    </row>
    <row r="433" spans="1:10" ht="15.75" customHeight="1">
      <c r="A433" s="14"/>
      <c r="J433" s="10"/>
    </row>
    <row r="434" spans="1:10" ht="15.75" customHeight="1">
      <c r="A434" s="14"/>
      <c r="J434" s="10"/>
    </row>
    <row r="435" spans="1:10" ht="15.75" customHeight="1">
      <c r="A435" s="14"/>
      <c r="J435" s="10"/>
    </row>
    <row r="436" spans="1:10" ht="15.75" customHeight="1">
      <c r="A436" s="14"/>
      <c r="J436" s="10"/>
    </row>
    <row r="437" spans="1:10" ht="15.75" customHeight="1">
      <c r="A437" s="14"/>
      <c r="J437" s="10"/>
    </row>
    <row r="438" spans="1:10" ht="15.75" customHeight="1">
      <c r="A438" s="14"/>
      <c r="J438" s="10"/>
    </row>
    <row r="439" spans="1:10" ht="15.75" customHeight="1">
      <c r="A439" s="14"/>
      <c r="J439" s="10"/>
    </row>
    <row r="440" spans="1:10" ht="15.75" customHeight="1">
      <c r="A440" s="14"/>
      <c r="J440" s="10"/>
    </row>
    <row r="441" spans="1:10" ht="15.75" customHeight="1">
      <c r="A441" s="14"/>
      <c r="J441" s="10"/>
    </row>
    <row r="442" spans="1:10" ht="15.75" customHeight="1">
      <c r="A442" s="14"/>
      <c r="J442" s="10"/>
    </row>
    <row r="443" spans="1:10" ht="15.75" customHeight="1">
      <c r="A443" s="14"/>
      <c r="J443" s="10"/>
    </row>
    <row r="444" spans="1:10" ht="15.75" customHeight="1">
      <c r="A444" s="14"/>
      <c r="J444" s="10"/>
    </row>
    <row r="445" spans="1:10" ht="15.75" customHeight="1">
      <c r="A445" s="14"/>
      <c r="J445" s="10"/>
    </row>
    <row r="446" spans="1:10" ht="15.75" customHeight="1">
      <c r="A446" s="14"/>
      <c r="J446" s="10"/>
    </row>
    <row r="447" spans="1:10" ht="15.75" customHeight="1">
      <c r="A447" s="14"/>
      <c r="J447" s="10"/>
    </row>
    <row r="448" spans="1:10" ht="15.75" customHeight="1">
      <c r="A448" s="14"/>
      <c r="J448" s="10"/>
    </row>
    <row r="449" spans="1:10" ht="15.75" customHeight="1">
      <c r="A449" s="14"/>
      <c r="J449" s="10"/>
    </row>
    <row r="450" spans="1:10" ht="15.75" customHeight="1">
      <c r="A450" s="14"/>
      <c r="J450" s="10"/>
    </row>
    <row r="451" spans="1:10" ht="15.75" customHeight="1">
      <c r="A451" s="14"/>
      <c r="J451" s="10"/>
    </row>
    <row r="452" spans="1:10" ht="15.75" customHeight="1">
      <c r="A452" s="14"/>
      <c r="J452" s="10"/>
    </row>
    <row r="453" spans="1:10" ht="15.75" customHeight="1">
      <c r="A453" s="14"/>
      <c r="J453" s="10"/>
    </row>
    <row r="454" spans="1:10" ht="15.75" customHeight="1">
      <c r="A454" s="14"/>
      <c r="J454" s="10"/>
    </row>
    <row r="455" spans="1:10" ht="15.75" customHeight="1">
      <c r="A455" s="14"/>
      <c r="J455" s="10"/>
    </row>
    <row r="456" spans="1:10" ht="15.75" customHeight="1">
      <c r="A456" s="14"/>
      <c r="J456" s="10"/>
    </row>
    <row r="457" spans="1:10" ht="15.75" customHeight="1">
      <c r="A457" s="14"/>
      <c r="J457" s="10"/>
    </row>
    <row r="458" spans="1:10" ht="15.75" customHeight="1">
      <c r="A458" s="14"/>
      <c r="J458" s="10"/>
    </row>
    <row r="459" spans="1:10" ht="15.75" customHeight="1">
      <c r="A459" s="14"/>
      <c r="J459" s="10"/>
    </row>
    <row r="460" spans="1:10" ht="15.75" customHeight="1">
      <c r="A460" s="14"/>
      <c r="J460" s="10"/>
    </row>
    <row r="461" spans="1:10" ht="15.75" customHeight="1">
      <c r="A461" s="14"/>
      <c r="J461" s="10"/>
    </row>
    <row r="462" spans="1:10" ht="15.75" customHeight="1">
      <c r="A462" s="14"/>
      <c r="J462" s="10"/>
    </row>
    <row r="463" spans="1:10" ht="15.75" customHeight="1">
      <c r="A463" s="14"/>
      <c r="J463" s="10"/>
    </row>
    <row r="464" spans="1:10" ht="15.75" customHeight="1">
      <c r="A464" s="14"/>
      <c r="J464" s="10"/>
    </row>
    <row r="465" spans="1:10" ht="15.75" customHeight="1">
      <c r="A465" s="14"/>
      <c r="J465" s="10"/>
    </row>
    <row r="466" spans="1:10" ht="15.75" customHeight="1">
      <c r="A466" s="14"/>
      <c r="J466" s="10"/>
    </row>
    <row r="467" spans="1:10" ht="15.75" customHeight="1">
      <c r="A467" s="14"/>
      <c r="J467" s="10"/>
    </row>
    <row r="468" spans="1:10" ht="15.75" customHeight="1">
      <c r="A468" s="14"/>
      <c r="J468" s="10"/>
    </row>
    <row r="469" spans="1:10" ht="15.75" customHeight="1">
      <c r="A469" s="14"/>
      <c r="J469" s="10"/>
    </row>
    <row r="470" spans="1:10" ht="15.75" customHeight="1">
      <c r="A470" s="14"/>
      <c r="J470" s="10"/>
    </row>
    <row r="471" spans="1:10" ht="15.75" customHeight="1">
      <c r="A471" s="14"/>
      <c r="J471" s="10"/>
    </row>
    <row r="472" spans="1:10" ht="15.75" customHeight="1">
      <c r="A472" s="14"/>
      <c r="J472" s="10"/>
    </row>
    <row r="473" spans="1:10" ht="15.75" customHeight="1">
      <c r="A473" s="14"/>
      <c r="J473" s="10"/>
    </row>
    <row r="474" spans="1:10" ht="15.75" customHeight="1">
      <c r="A474" s="14"/>
      <c r="J474" s="10"/>
    </row>
    <row r="475" spans="1:10" ht="15.75" customHeight="1">
      <c r="A475" s="14"/>
      <c r="J475" s="10"/>
    </row>
    <row r="476" spans="1:10" ht="15.75" customHeight="1">
      <c r="A476" s="14"/>
      <c r="J476" s="10"/>
    </row>
    <row r="477" spans="1:10" ht="15.75" customHeight="1">
      <c r="A477" s="14"/>
      <c r="J477" s="10"/>
    </row>
    <row r="478" spans="1:10" ht="15.75" customHeight="1">
      <c r="A478" s="14"/>
      <c r="J478" s="10"/>
    </row>
    <row r="479" spans="1:10" ht="15.75" customHeight="1">
      <c r="A479" s="14"/>
      <c r="J479" s="10"/>
    </row>
    <row r="480" spans="1:10" ht="15.75" customHeight="1">
      <c r="A480" s="14"/>
      <c r="J480" s="10"/>
    </row>
    <row r="481" spans="1:10" ht="15.75" customHeight="1">
      <c r="A481" s="14"/>
      <c r="J481" s="10"/>
    </row>
    <row r="482" spans="1:10" ht="15.75" customHeight="1">
      <c r="A482" s="14"/>
      <c r="J482" s="10"/>
    </row>
    <row r="483" spans="1:10" ht="15.75" customHeight="1">
      <c r="A483" s="14"/>
      <c r="J483" s="10"/>
    </row>
    <row r="484" spans="1:10" ht="15.75" customHeight="1">
      <c r="A484" s="14"/>
      <c r="J484" s="10"/>
    </row>
    <row r="485" spans="1:10" ht="15.75" customHeight="1">
      <c r="A485" s="14"/>
      <c r="J485" s="10"/>
    </row>
    <row r="486" spans="1:10" ht="15.75" customHeight="1">
      <c r="A486" s="14"/>
      <c r="J486" s="10"/>
    </row>
    <row r="487" spans="1:10" ht="15.75" customHeight="1">
      <c r="A487" s="14"/>
      <c r="J487" s="10"/>
    </row>
    <row r="488" spans="1:10" ht="15.75" customHeight="1">
      <c r="A488" s="14"/>
      <c r="J488" s="10"/>
    </row>
    <row r="489" spans="1:10" ht="15.75" customHeight="1">
      <c r="A489" s="14"/>
      <c r="J489" s="10"/>
    </row>
    <row r="490" spans="1:10" ht="15.75" customHeight="1">
      <c r="A490" s="14"/>
      <c r="J490" s="10"/>
    </row>
    <row r="491" spans="1:10" ht="15.75" customHeight="1">
      <c r="A491" s="14"/>
      <c r="J491" s="10"/>
    </row>
    <row r="492" spans="1:10" ht="15.75" customHeight="1">
      <c r="A492" s="14"/>
      <c r="J492" s="10"/>
    </row>
    <row r="493" spans="1:10" ht="15.75" customHeight="1">
      <c r="A493" s="14"/>
      <c r="J493" s="10"/>
    </row>
    <row r="494" spans="1:10" ht="15.75" customHeight="1">
      <c r="A494" s="14"/>
      <c r="J494" s="10"/>
    </row>
    <row r="495" spans="1:10" ht="15.75" customHeight="1">
      <c r="A495" s="14"/>
      <c r="J495" s="10"/>
    </row>
    <row r="496" spans="1:10" ht="15.75" customHeight="1">
      <c r="A496" s="14"/>
      <c r="J496" s="10"/>
    </row>
    <row r="497" spans="1:10" ht="15.75" customHeight="1">
      <c r="A497" s="14"/>
      <c r="J497" s="10"/>
    </row>
    <row r="498" spans="1:10" ht="15.75" customHeight="1">
      <c r="A498" s="14"/>
      <c r="J498" s="10"/>
    </row>
    <row r="499" spans="1:10" ht="15.75" customHeight="1">
      <c r="A499" s="14"/>
      <c r="J499" s="10"/>
    </row>
    <row r="500" spans="1:10" ht="15.75" customHeight="1">
      <c r="A500" s="14"/>
      <c r="J500" s="10"/>
    </row>
    <row r="501" spans="1:10" ht="15.75" customHeight="1">
      <c r="A501" s="14"/>
      <c r="J501" s="10"/>
    </row>
    <row r="502" spans="1:10" ht="15.75" customHeight="1">
      <c r="A502" s="14"/>
      <c r="J502" s="10"/>
    </row>
    <row r="503" spans="1:10" ht="15.75" customHeight="1">
      <c r="A503" s="14"/>
      <c r="J503" s="10"/>
    </row>
    <row r="504" spans="1:10" ht="15.75" customHeight="1">
      <c r="A504" s="14"/>
      <c r="J504" s="10"/>
    </row>
    <row r="505" spans="1:10" ht="15.75" customHeight="1">
      <c r="A505" s="14"/>
      <c r="J505" s="10"/>
    </row>
    <row r="506" spans="1:10" ht="15.75" customHeight="1">
      <c r="A506" s="14"/>
      <c r="J506" s="10"/>
    </row>
    <row r="507" spans="1:10" ht="15.75" customHeight="1">
      <c r="A507" s="14"/>
      <c r="J507" s="10"/>
    </row>
    <row r="508" spans="1:10" ht="15.75" customHeight="1">
      <c r="A508" s="14"/>
      <c r="J508" s="10"/>
    </row>
    <row r="509" spans="1:10" ht="15.75" customHeight="1">
      <c r="A509" s="14"/>
      <c r="J509" s="10"/>
    </row>
    <row r="510" spans="1:10" ht="15.75" customHeight="1">
      <c r="A510" s="14"/>
      <c r="J510" s="10"/>
    </row>
    <row r="511" spans="1:10" ht="15.75" customHeight="1">
      <c r="A511" s="14"/>
      <c r="J511" s="10"/>
    </row>
    <row r="512" spans="1:10" ht="15.75" customHeight="1">
      <c r="A512" s="14"/>
      <c r="J512" s="10"/>
    </row>
    <row r="513" spans="1:10" ht="15.75" customHeight="1">
      <c r="A513" s="14"/>
      <c r="J513" s="10"/>
    </row>
    <row r="514" spans="1:10" ht="15.75" customHeight="1">
      <c r="A514" s="14"/>
      <c r="J514" s="10"/>
    </row>
    <row r="515" spans="1:10" ht="15.75" customHeight="1">
      <c r="A515" s="14"/>
      <c r="J515" s="10"/>
    </row>
    <row r="516" spans="1:10" ht="15.75" customHeight="1">
      <c r="A516" s="14"/>
      <c r="J516" s="10"/>
    </row>
    <row r="517" spans="1:10" ht="15.75" customHeight="1">
      <c r="A517" s="14"/>
      <c r="J517" s="10"/>
    </row>
    <row r="518" spans="1:10" ht="15.75" customHeight="1">
      <c r="A518" s="14"/>
      <c r="J518" s="10"/>
    </row>
    <row r="519" spans="1:10" ht="15.75" customHeight="1">
      <c r="A519" s="14"/>
      <c r="J519" s="10"/>
    </row>
    <row r="520" spans="1:10" ht="15.75" customHeight="1">
      <c r="A520" s="14"/>
      <c r="J520" s="10"/>
    </row>
    <row r="521" spans="1:10" ht="15.75" customHeight="1">
      <c r="A521" s="14"/>
      <c r="J521" s="10"/>
    </row>
    <row r="522" spans="1:10" ht="15.75" customHeight="1">
      <c r="A522" s="14"/>
      <c r="J522" s="10"/>
    </row>
    <row r="523" spans="1:10" ht="15.75" customHeight="1">
      <c r="A523" s="14"/>
      <c r="J523" s="10"/>
    </row>
    <row r="524" spans="1:10" ht="15.75" customHeight="1">
      <c r="A524" s="14"/>
      <c r="J524" s="10"/>
    </row>
    <row r="525" spans="1:10" ht="15.75" customHeight="1">
      <c r="A525" s="14"/>
      <c r="J525" s="10"/>
    </row>
    <row r="526" spans="1:10" ht="15.75" customHeight="1">
      <c r="A526" s="14"/>
      <c r="J526" s="10"/>
    </row>
    <row r="527" spans="1:10" ht="15.75" customHeight="1">
      <c r="A527" s="14"/>
      <c r="J527" s="10"/>
    </row>
    <row r="528" spans="1:10" ht="15.75" customHeight="1">
      <c r="A528" s="14"/>
      <c r="J528" s="10"/>
    </row>
    <row r="529" spans="1:10" ht="15.75" customHeight="1">
      <c r="A529" s="14"/>
      <c r="J529" s="10"/>
    </row>
    <row r="530" spans="1:10" ht="15.75" customHeight="1">
      <c r="A530" s="14"/>
      <c r="J530" s="10"/>
    </row>
    <row r="531" spans="1:10" ht="15.75" customHeight="1">
      <c r="A531" s="14"/>
      <c r="J531" s="10"/>
    </row>
    <row r="532" spans="1:10" ht="15.75" customHeight="1">
      <c r="A532" s="14"/>
      <c r="J532" s="10"/>
    </row>
    <row r="533" spans="1:10" ht="15.75" customHeight="1">
      <c r="A533" s="14"/>
      <c r="J533" s="10"/>
    </row>
    <row r="534" spans="1:10" ht="15.75" customHeight="1">
      <c r="A534" s="14"/>
      <c r="J534" s="10"/>
    </row>
    <row r="535" spans="1:10" ht="15.75" customHeight="1">
      <c r="A535" s="14"/>
      <c r="J535" s="10"/>
    </row>
    <row r="536" spans="1:10" ht="15.75" customHeight="1">
      <c r="A536" s="14"/>
      <c r="J536" s="10"/>
    </row>
    <row r="537" spans="1:10" ht="15.75" customHeight="1">
      <c r="A537" s="14"/>
      <c r="J537" s="10"/>
    </row>
    <row r="538" spans="1:10" ht="15.75" customHeight="1">
      <c r="A538" s="14"/>
      <c r="J538" s="10"/>
    </row>
    <row r="539" spans="1:10" ht="15.75" customHeight="1">
      <c r="A539" s="14"/>
      <c r="J539" s="10"/>
    </row>
    <row r="540" spans="1:10" ht="15.75" customHeight="1">
      <c r="A540" s="14"/>
      <c r="J540" s="10"/>
    </row>
    <row r="541" spans="1:10" ht="15.75" customHeight="1">
      <c r="A541" s="14"/>
      <c r="J541" s="10"/>
    </row>
    <row r="542" spans="1:10" ht="15.75" customHeight="1">
      <c r="A542" s="14"/>
      <c r="J542" s="10"/>
    </row>
    <row r="543" spans="1:10" ht="15.75" customHeight="1">
      <c r="A543" s="14"/>
      <c r="J543" s="10"/>
    </row>
    <row r="544" spans="1:10" ht="15.75" customHeight="1">
      <c r="A544" s="14"/>
      <c r="J544" s="10"/>
    </row>
    <row r="545" spans="1:10" ht="15.75" customHeight="1">
      <c r="A545" s="14"/>
      <c r="J545" s="10"/>
    </row>
    <row r="546" spans="1:10" ht="15.75" customHeight="1">
      <c r="A546" s="14"/>
      <c r="J546" s="10"/>
    </row>
    <row r="547" spans="1:10" ht="15.75" customHeight="1">
      <c r="A547" s="14"/>
      <c r="J547" s="10"/>
    </row>
    <row r="548" spans="1:10" ht="15.75" customHeight="1">
      <c r="A548" s="14"/>
      <c r="J548" s="10"/>
    </row>
    <row r="549" spans="1:10" ht="15.75" customHeight="1">
      <c r="A549" s="14"/>
      <c r="J549" s="10"/>
    </row>
    <row r="550" spans="1:10" ht="15.75" customHeight="1">
      <c r="A550" s="14"/>
      <c r="J550" s="10"/>
    </row>
    <row r="551" spans="1:10" ht="15.75" customHeight="1">
      <c r="A551" s="14"/>
      <c r="J551" s="10"/>
    </row>
    <row r="552" spans="1:10" ht="15.75" customHeight="1">
      <c r="A552" s="14"/>
      <c r="J552" s="10"/>
    </row>
    <row r="553" spans="1:10" ht="15.75" customHeight="1">
      <c r="A553" s="14"/>
      <c r="J553" s="10"/>
    </row>
    <row r="554" spans="1:10" ht="15.75" customHeight="1">
      <c r="A554" s="14"/>
      <c r="J554" s="10"/>
    </row>
    <row r="555" spans="1:10" ht="15.75" customHeight="1">
      <c r="A555" s="14"/>
      <c r="J555" s="10"/>
    </row>
    <row r="556" spans="1:10" ht="15.75" customHeight="1">
      <c r="A556" s="14"/>
      <c r="J556" s="10"/>
    </row>
    <row r="557" spans="1:10" ht="15.75" customHeight="1">
      <c r="A557" s="14"/>
      <c r="J557" s="10"/>
    </row>
    <row r="558" spans="1:10" ht="15.75" customHeight="1">
      <c r="A558" s="14"/>
      <c r="J558" s="10"/>
    </row>
    <row r="559" spans="1:10" ht="15.75" customHeight="1">
      <c r="A559" s="14"/>
      <c r="J559" s="10"/>
    </row>
    <row r="560" spans="1:10" ht="15.75" customHeight="1">
      <c r="A560" s="14"/>
      <c r="J560" s="10"/>
    </row>
    <row r="561" spans="1:10" ht="15.75" customHeight="1">
      <c r="A561" s="14"/>
      <c r="J561" s="10"/>
    </row>
    <row r="562" spans="1:10" ht="15.75" customHeight="1">
      <c r="A562" s="14"/>
      <c r="J562" s="10"/>
    </row>
    <row r="563" spans="1:10" ht="15.75" customHeight="1">
      <c r="A563" s="14"/>
      <c r="J563" s="10"/>
    </row>
    <row r="564" spans="1:10" ht="15.75" customHeight="1">
      <c r="A564" s="14"/>
      <c r="J564" s="10"/>
    </row>
    <row r="565" spans="1:10" ht="15.75" customHeight="1">
      <c r="A565" s="14"/>
      <c r="J565" s="10"/>
    </row>
    <row r="566" spans="1:10" ht="15.75" customHeight="1">
      <c r="A566" s="14"/>
      <c r="J566" s="10"/>
    </row>
    <row r="567" spans="1:10" ht="15.75" customHeight="1">
      <c r="A567" s="14"/>
      <c r="J567" s="10"/>
    </row>
    <row r="568" spans="1:10" ht="15.75" customHeight="1">
      <c r="A568" s="14"/>
      <c r="J568" s="10"/>
    </row>
    <row r="569" spans="1:10" ht="15.75" customHeight="1">
      <c r="A569" s="14"/>
      <c r="J569" s="10"/>
    </row>
    <row r="570" spans="1:10" ht="15.75" customHeight="1">
      <c r="A570" s="14"/>
      <c r="J570" s="10"/>
    </row>
    <row r="571" spans="1:10" ht="15.75" customHeight="1">
      <c r="A571" s="14"/>
      <c r="J571" s="10"/>
    </row>
    <row r="572" spans="1:10" ht="15.75" customHeight="1">
      <c r="A572" s="14"/>
      <c r="J572" s="10"/>
    </row>
    <row r="573" spans="1:10" ht="15.75" customHeight="1">
      <c r="A573" s="14"/>
      <c r="J573" s="10"/>
    </row>
    <row r="574" spans="1:10" ht="15.75" customHeight="1">
      <c r="A574" s="14"/>
      <c r="J574" s="10"/>
    </row>
    <row r="575" spans="1:10" ht="15.75" customHeight="1">
      <c r="A575" s="14"/>
      <c r="J575" s="10"/>
    </row>
    <row r="576" spans="1:10" ht="15.75" customHeight="1">
      <c r="A576" s="14"/>
      <c r="J576" s="10"/>
    </row>
    <row r="577" spans="1:10" ht="15.75" customHeight="1">
      <c r="A577" s="14"/>
      <c r="J577" s="10"/>
    </row>
    <row r="578" spans="1:10" ht="15.75" customHeight="1">
      <c r="A578" s="14"/>
      <c r="J578" s="10"/>
    </row>
    <row r="579" spans="1:10" ht="15.75" customHeight="1">
      <c r="A579" s="14"/>
      <c r="J579" s="10"/>
    </row>
    <row r="580" spans="1:10" ht="15.75" customHeight="1">
      <c r="A580" s="14"/>
      <c r="J580" s="10"/>
    </row>
    <row r="581" spans="1:10" ht="15.75" customHeight="1">
      <c r="A581" s="14"/>
      <c r="J581" s="10"/>
    </row>
    <row r="582" spans="1:10" ht="15.75" customHeight="1">
      <c r="A582" s="14"/>
      <c r="J582" s="10"/>
    </row>
    <row r="583" spans="1:10" ht="15.75" customHeight="1">
      <c r="A583" s="14"/>
      <c r="J583" s="10"/>
    </row>
    <row r="584" spans="1:10" ht="15.75" customHeight="1">
      <c r="A584" s="14"/>
      <c r="J584" s="10"/>
    </row>
    <row r="585" spans="1:10" ht="15.75" customHeight="1">
      <c r="A585" s="14"/>
      <c r="J585" s="10"/>
    </row>
    <row r="586" spans="1:10" ht="15.75" customHeight="1">
      <c r="A586" s="14"/>
      <c r="J586" s="10"/>
    </row>
    <row r="587" spans="1:10" ht="15.75" customHeight="1">
      <c r="A587" s="14"/>
      <c r="J587" s="10"/>
    </row>
    <row r="588" spans="1:10" ht="15.75" customHeight="1">
      <c r="A588" s="14"/>
      <c r="J588" s="10"/>
    </row>
    <row r="589" spans="1:10" ht="15.75" customHeight="1">
      <c r="A589" s="14"/>
      <c r="J589" s="10"/>
    </row>
    <row r="590" spans="1:10" ht="15.75" customHeight="1">
      <c r="A590" s="14"/>
      <c r="J590" s="10"/>
    </row>
    <row r="591" spans="1:10" ht="15.75" customHeight="1">
      <c r="A591" s="14"/>
      <c r="J591" s="10"/>
    </row>
    <row r="592" spans="1:10" ht="15.75" customHeight="1">
      <c r="A592" s="14"/>
      <c r="J592" s="10"/>
    </row>
    <row r="593" spans="1:10" ht="15.75" customHeight="1">
      <c r="A593" s="14"/>
      <c r="J593" s="10"/>
    </row>
    <row r="594" spans="1:10" ht="15.75" customHeight="1">
      <c r="A594" s="14"/>
      <c r="J594" s="10"/>
    </row>
    <row r="595" spans="1:10" ht="15.75" customHeight="1">
      <c r="A595" s="14"/>
      <c r="J595" s="10"/>
    </row>
    <row r="596" spans="1:10" ht="15.75" customHeight="1">
      <c r="A596" s="14"/>
      <c r="J596" s="10"/>
    </row>
    <row r="597" spans="1:10" ht="15.75" customHeight="1">
      <c r="A597" s="14"/>
      <c r="J597" s="10"/>
    </row>
    <row r="598" spans="1:10" ht="15.75" customHeight="1">
      <c r="A598" s="14"/>
      <c r="J598" s="10"/>
    </row>
    <row r="599" spans="1:10" ht="15.75" customHeight="1">
      <c r="A599" s="14"/>
      <c r="J599" s="10"/>
    </row>
    <row r="600" spans="1:10" ht="15.75" customHeight="1">
      <c r="A600" s="14"/>
      <c r="J600" s="10"/>
    </row>
    <row r="601" spans="1:10" ht="15.75" customHeight="1">
      <c r="A601" s="14"/>
      <c r="J601" s="10"/>
    </row>
    <row r="602" spans="1:10" ht="15.75" customHeight="1">
      <c r="A602" s="14"/>
      <c r="J602" s="10"/>
    </row>
    <row r="603" spans="1:10" ht="15.75" customHeight="1">
      <c r="A603" s="14"/>
      <c r="J603" s="10"/>
    </row>
    <row r="604" spans="1:10" ht="15.75" customHeight="1">
      <c r="A604" s="14"/>
      <c r="J604" s="10"/>
    </row>
    <row r="605" spans="1:10" ht="15.75" customHeight="1">
      <c r="A605" s="14"/>
      <c r="J605" s="10"/>
    </row>
    <row r="606" spans="1:10" ht="15.75" customHeight="1">
      <c r="A606" s="14"/>
      <c r="J606" s="10"/>
    </row>
    <row r="607" spans="1:10" ht="15.75" customHeight="1">
      <c r="A607" s="14"/>
      <c r="J607" s="10"/>
    </row>
    <row r="608" spans="1:10" ht="15.75" customHeight="1">
      <c r="A608" s="14"/>
      <c r="J608" s="10"/>
    </row>
    <row r="609" spans="1:10" ht="15.75" customHeight="1">
      <c r="A609" s="14"/>
      <c r="J609" s="10"/>
    </row>
    <row r="610" spans="1:10" ht="15.75" customHeight="1">
      <c r="A610" s="14"/>
      <c r="J610" s="10"/>
    </row>
    <row r="611" spans="1:10" ht="15.75" customHeight="1">
      <c r="A611" s="14"/>
      <c r="J611" s="10"/>
    </row>
    <row r="612" spans="1:10" ht="15.75" customHeight="1">
      <c r="A612" s="14"/>
      <c r="J612" s="10"/>
    </row>
    <row r="613" spans="1:10" ht="15.75" customHeight="1">
      <c r="A613" s="14"/>
      <c r="J613" s="10"/>
    </row>
    <row r="614" spans="1:10" ht="15.75" customHeight="1">
      <c r="A614" s="14"/>
      <c r="J614" s="10"/>
    </row>
    <row r="615" spans="1:10" ht="15.75" customHeight="1">
      <c r="A615" s="14"/>
      <c r="J615" s="10"/>
    </row>
    <row r="616" spans="1:10" ht="15.75" customHeight="1">
      <c r="A616" s="14"/>
      <c r="J616" s="10"/>
    </row>
    <row r="617" spans="1:10" ht="15.75" customHeight="1">
      <c r="A617" s="14"/>
      <c r="J617" s="10"/>
    </row>
    <row r="618" spans="1:10" ht="15.75" customHeight="1">
      <c r="A618" s="14"/>
      <c r="J618" s="10"/>
    </row>
    <row r="619" spans="1:10" ht="15.75" customHeight="1">
      <c r="A619" s="14"/>
      <c r="J619" s="10"/>
    </row>
    <row r="620" spans="1:10" ht="15.75" customHeight="1">
      <c r="A620" s="14"/>
      <c r="J620" s="10"/>
    </row>
    <row r="621" spans="1:10" ht="15.75" customHeight="1">
      <c r="A621" s="14"/>
      <c r="J621" s="10"/>
    </row>
    <row r="622" spans="1:10" ht="15.75" customHeight="1">
      <c r="A622" s="14"/>
      <c r="J622" s="10"/>
    </row>
    <row r="623" spans="1:10" ht="15.75" customHeight="1">
      <c r="A623" s="14"/>
      <c r="J623" s="10"/>
    </row>
    <row r="624" spans="1:10" ht="15.75" customHeight="1">
      <c r="A624" s="14"/>
      <c r="J624" s="10"/>
    </row>
    <row r="625" spans="1:10" ht="15.75" customHeight="1">
      <c r="A625" s="14"/>
      <c r="J625" s="10"/>
    </row>
    <row r="626" spans="1:10" ht="15.75" customHeight="1">
      <c r="A626" s="14"/>
      <c r="J626" s="10"/>
    </row>
    <row r="627" spans="1:10" ht="15.75" customHeight="1">
      <c r="A627" s="14"/>
      <c r="J627" s="10"/>
    </row>
    <row r="628" spans="1:10" ht="15.75" customHeight="1">
      <c r="A628" s="14"/>
      <c r="J628" s="10"/>
    </row>
    <row r="629" spans="1:10" ht="15.75" customHeight="1">
      <c r="A629" s="14"/>
      <c r="J629" s="10"/>
    </row>
    <row r="630" spans="1:10" ht="15.75" customHeight="1">
      <c r="A630" s="14"/>
      <c r="J630" s="10"/>
    </row>
    <row r="631" spans="1:10" ht="15.75" customHeight="1">
      <c r="A631" s="14"/>
      <c r="J631" s="10"/>
    </row>
    <row r="632" spans="1:10" ht="15.75" customHeight="1">
      <c r="A632" s="14"/>
      <c r="J632" s="10"/>
    </row>
    <row r="633" spans="1:10" ht="15.75" customHeight="1">
      <c r="A633" s="14"/>
      <c r="J633" s="10"/>
    </row>
    <row r="634" spans="1:10" ht="15.75" customHeight="1">
      <c r="A634" s="14"/>
      <c r="J634" s="10"/>
    </row>
    <row r="635" spans="1:10" ht="15.75" customHeight="1">
      <c r="A635" s="14"/>
      <c r="J635" s="10"/>
    </row>
    <row r="636" spans="1:10" ht="15.75" customHeight="1">
      <c r="A636" s="14"/>
      <c r="J636" s="10"/>
    </row>
    <row r="637" spans="1:10" ht="15.75" customHeight="1">
      <c r="A637" s="14"/>
      <c r="J637" s="10"/>
    </row>
    <row r="638" spans="1:10" ht="15.75" customHeight="1">
      <c r="A638" s="14"/>
      <c r="J638" s="10"/>
    </row>
    <row r="639" spans="1:10" ht="15.75" customHeight="1">
      <c r="A639" s="14"/>
      <c r="J639" s="10"/>
    </row>
    <row r="640" spans="1:10" ht="15.75" customHeight="1">
      <c r="A640" s="14"/>
      <c r="J640" s="10"/>
    </row>
    <row r="641" spans="1:10" ht="15.75" customHeight="1">
      <c r="A641" s="14"/>
      <c r="J641" s="10"/>
    </row>
    <row r="642" spans="1:10" ht="15.75" customHeight="1">
      <c r="A642" s="14"/>
      <c r="J642" s="10"/>
    </row>
    <row r="643" spans="1:10" ht="15.75" customHeight="1">
      <c r="A643" s="14"/>
      <c r="J643" s="10"/>
    </row>
    <row r="644" spans="1:10" ht="15.75" customHeight="1">
      <c r="A644" s="14"/>
      <c r="J644" s="10"/>
    </row>
    <row r="645" spans="1:10" ht="15.75" customHeight="1">
      <c r="A645" s="14"/>
      <c r="J645" s="10"/>
    </row>
    <row r="646" spans="1:10" ht="15.75" customHeight="1">
      <c r="A646" s="14"/>
      <c r="J646" s="10"/>
    </row>
    <row r="647" spans="1:10" ht="15.75" customHeight="1">
      <c r="A647" s="14"/>
      <c r="J647" s="10"/>
    </row>
    <row r="648" spans="1:10" ht="15.75" customHeight="1">
      <c r="A648" s="14"/>
      <c r="J648" s="10"/>
    </row>
    <row r="649" spans="1:10" ht="15.75" customHeight="1">
      <c r="A649" s="14"/>
      <c r="J649" s="10"/>
    </row>
    <row r="650" spans="1:10" ht="15.75" customHeight="1">
      <c r="A650" s="14"/>
      <c r="J650" s="10"/>
    </row>
    <row r="651" spans="1:10" ht="15.75" customHeight="1">
      <c r="A651" s="14"/>
      <c r="J651" s="10"/>
    </row>
    <row r="652" spans="1:10" ht="15.75" customHeight="1">
      <c r="A652" s="14"/>
      <c r="J652" s="10"/>
    </row>
    <row r="653" spans="1:10" ht="15.75" customHeight="1">
      <c r="A653" s="14"/>
      <c r="J653" s="10"/>
    </row>
    <row r="654" spans="1:10" ht="15.75" customHeight="1">
      <c r="A654" s="14"/>
      <c r="J654" s="10"/>
    </row>
    <row r="655" spans="1:10" ht="15.75" customHeight="1">
      <c r="A655" s="14"/>
      <c r="J655" s="10"/>
    </row>
    <row r="656" spans="1:10" ht="15.75" customHeight="1">
      <c r="A656" s="14"/>
      <c r="J656" s="10"/>
    </row>
    <row r="657" spans="1:10" ht="15.75" customHeight="1">
      <c r="A657" s="14"/>
      <c r="J657" s="10"/>
    </row>
    <row r="658" spans="1:10" ht="15.75" customHeight="1">
      <c r="A658" s="14"/>
      <c r="J658" s="10"/>
    </row>
    <row r="659" spans="1:10" ht="15.75" customHeight="1">
      <c r="A659" s="14"/>
      <c r="J659" s="10"/>
    </row>
    <row r="660" spans="1:10" ht="15.75" customHeight="1">
      <c r="A660" s="14"/>
      <c r="J660" s="10"/>
    </row>
    <row r="661" spans="1:10" ht="15.75" customHeight="1">
      <c r="A661" s="14"/>
      <c r="J661" s="10"/>
    </row>
    <row r="662" spans="1:10" ht="15.75" customHeight="1">
      <c r="A662" s="14"/>
      <c r="J662" s="10"/>
    </row>
    <row r="663" spans="1:10" ht="15.75" customHeight="1">
      <c r="A663" s="14"/>
      <c r="J663" s="10"/>
    </row>
    <row r="664" spans="1:10" ht="15.75" customHeight="1">
      <c r="A664" s="14"/>
      <c r="J664" s="10"/>
    </row>
    <row r="665" spans="1:10" ht="15.75" customHeight="1">
      <c r="A665" s="14"/>
      <c r="J665" s="10"/>
    </row>
    <row r="666" spans="1:10" ht="15.75" customHeight="1">
      <c r="A666" s="14"/>
      <c r="J666" s="10"/>
    </row>
    <row r="667" spans="1:10" ht="15.75" customHeight="1">
      <c r="A667" s="14"/>
      <c r="J667" s="10"/>
    </row>
    <row r="668" spans="1:10" ht="15.75" customHeight="1">
      <c r="A668" s="14"/>
      <c r="J668" s="10"/>
    </row>
    <row r="669" spans="1:10" ht="15.75" customHeight="1">
      <c r="A669" s="14"/>
      <c r="J669" s="10"/>
    </row>
    <row r="670" spans="1:10" ht="15.75" customHeight="1">
      <c r="A670" s="14"/>
      <c r="J670" s="10"/>
    </row>
    <row r="671" spans="1:10" ht="15.75" customHeight="1">
      <c r="A671" s="14"/>
      <c r="J671" s="10"/>
    </row>
    <row r="672" spans="1:10" ht="15.75" customHeight="1">
      <c r="A672" s="14"/>
      <c r="J672" s="10"/>
    </row>
    <row r="673" spans="1:10" ht="15.75" customHeight="1">
      <c r="A673" s="14"/>
      <c r="J673" s="10"/>
    </row>
    <row r="674" spans="1:10" ht="15.75" customHeight="1">
      <c r="A674" s="14"/>
      <c r="J674" s="10"/>
    </row>
    <row r="675" spans="1:10" ht="15.75" customHeight="1">
      <c r="A675" s="14"/>
      <c r="J675" s="10"/>
    </row>
    <row r="676" spans="1:10" ht="15.75" customHeight="1">
      <c r="A676" s="14"/>
      <c r="J676" s="10"/>
    </row>
    <row r="677" spans="1:10" ht="15.75" customHeight="1">
      <c r="A677" s="14"/>
      <c r="J677" s="10"/>
    </row>
    <row r="678" spans="1:10" ht="15.75" customHeight="1">
      <c r="A678" s="14"/>
      <c r="J678" s="10"/>
    </row>
    <row r="679" spans="1:10" ht="15.75" customHeight="1">
      <c r="A679" s="14"/>
      <c r="J679" s="10"/>
    </row>
    <row r="680" spans="1:10" ht="15.75" customHeight="1">
      <c r="A680" s="14"/>
      <c r="J680" s="10"/>
    </row>
    <row r="681" spans="1:10" ht="15.75" customHeight="1">
      <c r="A681" s="14"/>
      <c r="J681" s="10"/>
    </row>
    <row r="682" spans="1:10" ht="15.75" customHeight="1">
      <c r="A682" s="14"/>
      <c r="J682" s="10"/>
    </row>
    <row r="683" spans="1:10" ht="15.75" customHeight="1">
      <c r="A683" s="14"/>
      <c r="J683" s="10"/>
    </row>
    <row r="684" spans="1:10" ht="15.75" customHeight="1">
      <c r="A684" s="14"/>
      <c r="J684" s="10"/>
    </row>
    <row r="685" spans="1:10" ht="15.75" customHeight="1">
      <c r="A685" s="14"/>
      <c r="J685" s="10"/>
    </row>
    <row r="686" spans="1:10" ht="15.75" customHeight="1">
      <c r="A686" s="14"/>
      <c r="J686" s="10"/>
    </row>
    <row r="687" spans="1:10" ht="15.75" customHeight="1">
      <c r="A687" s="14"/>
      <c r="J687" s="10"/>
    </row>
    <row r="688" spans="1:10" ht="15.75" customHeight="1">
      <c r="A688" s="14"/>
      <c r="J688" s="10"/>
    </row>
    <row r="689" spans="1:10" ht="15.75" customHeight="1">
      <c r="A689" s="14"/>
      <c r="J689" s="10"/>
    </row>
    <row r="690" spans="1:10" ht="15.75" customHeight="1">
      <c r="A690" s="14"/>
      <c r="J690" s="10"/>
    </row>
    <row r="691" spans="1:10" ht="15.75" customHeight="1">
      <c r="A691" s="14"/>
      <c r="J691" s="10"/>
    </row>
    <row r="692" spans="1:10" ht="15.75" customHeight="1">
      <c r="A692" s="14"/>
      <c r="J692" s="10"/>
    </row>
    <row r="693" spans="1:10" ht="15.75" customHeight="1">
      <c r="A693" s="14"/>
      <c r="J693" s="10"/>
    </row>
    <row r="694" spans="1:10" ht="15.75" customHeight="1">
      <c r="A694" s="14"/>
      <c r="J694" s="10"/>
    </row>
    <row r="695" spans="1:10" ht="15.75" customHeight="1">
      <c r="A695" s="14"/>
      <c r="J695" s="10"/>
    </row>
    <row r="696" spans="1:10" ht="15.75" customHeight="1">
      <c r="A696" s="14"/>
      <c r="J696" s="10"/>
    </row>
    <row r="697" spans="1:10" ht="15.75" customHeight="1">
      <c r="A697" s="14"/>
      <c r="J697" s="10"/>
    </row>
    <row r="698" spans="1:10" ht="15.75" customHeight="1">
      <c r="A698" s="14"/>
      <c r="J698" s="10"/>
    </row>
    <row r="699" spans="1:10" ht="15.75" customHeight="1">
      <c r="A699" s="14"/>
      <c r="J699" s="10"/>
    </row>
    <row r="700" spans="1:10" ht="15.75" customHeight="1">
      <c r="A700" s="14"/>
      <c r="J700" s="10"/>
    </row>
    <row r="701" spans="1:10" ht="15.75" customHeight="1">
      <c r="A701" s="14"/>
      <c r="J701" s="10"/>
    </row>
    <row r="702" spans="1:10" ht="15.75" customHeight="1">
      <c r="A702" s="14"/>
      <c r="J702" s="10"/>
    </row>
    <row r="703" spans="1:10" ht="15.75" customHeight="1">
      <c r="A703" s="14"/>
      <c r="J703" s="10"/>
    </row>
    <row r="704" spans="1:10" ht="15.75" customHeight="1">
      <c r="A704" s="14"/>
      <c r="J704" s="10"/>
    </row>
    <row r="705" spans="1:10" ht="15.75" customHeight="1">
      <c r="A705" s="14"/>
      <c r="J705" s="10"/>
    </row>
    <row r="706" spans="1:10" ht="15.75" customHeight="1">
      <c r="A706" s="14"/>
      <c r="J706" s="10"/>
    </row>
    <row r="707" spans="1:10" ht="15.75" customHeight="1">
      <c r="A707" s="14"/>
      <c r="J707" s="10"/>
    </row>
    <row r="708" spans="1:10" ht="15.75" customHeight="1">
      <c r="A708" s="14"/>
      <c r="J708" s="10"/>
    </row>
    <row r="709" spans="1:10" ht="15.75" customHeight="1">
      <c r="A709" s="14"/>
      <c r="J709" s="10"/>
    </row>
    <row r="710" spans="1:10" ht="15.75" customHeight="1">
      <c r="A710" s="14"/>
      <c r="J710" s="10"/>
    </row>
    <row r="711" spans="1:10" ht="15.75" customHeight="1">
      <c r="A711" s="14"/>
      <c r="J711" s="10"/>
    </row>
    <row r="712" spans="1:10" ht="15.75" customHeight="1">
      <c r="A712" s="14"/>
      <c r="J712" s="10"/>
    </row>
    <row r="713" spans="1:10" ht="15.75" customHeight="1">
      <c r="A713" s="14"/>
      <c r="J713" s="10"/>
    </row>
    <row r="714" spans="1:10" ht="15.75" customHeight="1">
      <c r="A714" s="14"/>
      <c r="J714" s="10"/>
    </row>
    <row r="715" spans="1:10" ht="15.75" customHeight="1">
      <c r="A715" s="14"/>
      <c r="J715" s="10"/>
    </row>
    <row r="716" spans="1:10" ht="15.75" customHeight="1">
      <c r="A716" s="14"/>
      <c r="J716" s="10"/>
    </row>
    <row r="717" spans="1:10" ht="15.75" customHeight="1">
      <c r="A717" s="14"/>
      <c r="J717" s="10"/>
    </row>
    <row r="718" spans="1:10" ht="15.75" customHeight="1">
      <c r="A718" s="14"/>
      <c r="J718" s="10"/>
    </row>
    <row r="719" spans="1:10" ht="15.75" customHeight="1">
      <c r="A719" s="14"/>
      <c r="J719" s="10"/>
    </row>
    <row r="720" spans="1:10" ht="15.75" customHeight="1">
      <c r="A720" s="14"/>
      <c r="J720" s="10"/>
    </row>
    <row r="721" spans="1:10" ht="15.75" customHeight="1">
      <c r="A721" s="14"/>
      <c r="J721" s="10"/>
    </row>
    <row r="722" spans="1:10" ht="15.75" customHeight="1">
      <c r="A722" s="14"/>
      <c r="J722" s="10"/>
    </row>
    <row r="723" spans="1:10" ht="15.75" customHeight="1">
      <c r="A723" s="14"/>
      <c r="J723" s="10"/>
    </row>
    <row r="724" spans="1:10" ht="15.75" customHeight="1">
      <c r="A724" s="14"/>
      <c r="J724" s="10"/>
    </row>
    <row r="725" spans="1:10" ht="15.75" customHeight="1">
      <c r="A725" s="14"/>
      <c r="J725" s="10"/>
    </row>
    <row r="726" spans="1:10" ht="15.75" customHeight="1">
      <c r="A726" s="14"/>
      <c r="J726" s="10"/>
    </row>
    <row r="727" spans="1:10" ht="15.75" customHeight="1">
      <c r="A727" s="14"/>
      <c r="J727" s="10"/>
    </row>
    <row r="728" spans="1:10" ht="15.75" customHeight="1">
      <c r="A728" s="14"/>
      <c r="J728" s="10"/>
    </row>
    <row r="729" spans="1:10" ht="15.75" customHeight="1">
      <c r="A729" s="14"/>
      <c r="J729" s="10"/>
    </row>
    <row r="730" spans="1:10" ht="15.75" customHeight="1">
      <c r="A730" s="14"/>
      <c r="J730" s="10"/>
    </row>
    <row r="731" spans="1:10" ht="15.75" customHeight="1">
      <c r="A731" s="14"/>
      <c r="J731" s="10"/>
    </row>
    <row r="732" spans="1:10" ht="15.75" customHeight="1">
      <c r="A732" s="14"/>
      <c r="J732" s="10"/>
    </row>
    <row r="733" spans="1:10" ht="15.75" customHeight="1">
      <c r="A733" s="14"/>
      <c r="J733" s="10"/>
    </row>
    <row r="734" spans="1:10" ht="15.75" customHeight="1">
      <c r="A734" s="14"/>
      <c r="J734" s="10"/>
    </row>
    <row r="735" spans="1:10" ht="15.75" customHeight="1">
      <c r="A735" s="14"/>
      <c r="J735" s="10"/>
    </row>
    <row r="736" spans="1:10" ht="15.75" customHeight="1">
      <c r="A736" s="14"/>
      <c r="J736" s="10"/>
    </row>
    <row r="737" spans="1:10" ht="15.75" customHeight="1">
      <c r="A737" s="14"/>
      <c r="J737" s="10"/>
    </row>
    <row r="738" spans="1:10" ht="15.75" customHeight="1">
      <c r="A738" s="14"/>
      <c r="J738" s="10"/>
    </row>
    <row r="739" spans="1:10" ht="15.75" customHeight="1">
      <c r="A739" s="14"/>
      <c r="J739" s="10"/>
    </row>
    <row r="740" spans="1:10" ht="15.75" customHeight="1">
      <c r="A740" s="14"/>
      <c r="J740" s="10"/>
    </row>
    <row r="741" spans="1:10" ht="15.75" customHeight="1">
      <c r="A741" s="14"/>
      <c r="J741" s="10"/>
    </row>
    <row r="742" spans="1:10" ht="15.75" customHeight="1">
      <c r="A742" s="14"/>
      <c r="J742" s="10"/>
    </row>
    <row r="743" spans="1:10" ht="15.75" customHeight="1">
      <c r="A743" s="14"/>
      <c r="J743" s="10"/>
    </row>
    <row r="744" spans="1:10" ht="15.75" customHeight="1">
      <c r="A744" s="14"/>
      <c r="J744" s="10"/>
    </row>
    <row r="745" spans="1:10" ht="15.75" customHeight="1">
      <c r="A745" s="14"/>
      <c r="J745" s="10"/>
    </row>
    <row r="746" spans="1:10" ht="15.75" customHeight="1">
      <c r="A746" s="14"/>
      <c r="J746" s="10"/>
    </row>
    <row r="747" spans="1:10" ht="15.75" customHeight="1">
      <c r="A747" s="14"/>
      <c r="J747" s="10"/>
    </row>
    <row r="748" spans="1:10" ht="15.75" customHeight="1">
      <c r="A748" s="14"/>
      <c r="J748" s="10"/>
    </row>
    <row r="749" spans="1:10" ht="15.75" customHeight="1">
      <c r="A749" s="14"/>
      <c r="J749" s="10"/>
    </row>
    <row r="750" spans="1:10" ht="15.75" customHeight="1">
      <c r="A750" s="14"/>
      <c r="J750" s="10"/>
    </row>
    <row r="751" spans="1:10" ht="15.75" customHeight="1">
      <c r="A751" s="14"/>
      <c r="J751" s="10"/>
    </row>
    <row r="752" spans="1:10" ht="15.75" customHeight="1">
      <c r="A752" s="14"/>
      <c r="J752" s="10"/>
    </row>
    <row r="753" spans="1:10" ht="15.75" customHeight="1">
      <c r="A753" s="14"/>
      <c r="J753" s="10"/>
    </row>
    <row r="754" spans="1:10" ht="15.75" customHeight="1">
      <c r="A754" s="14"/>
      <c r="J754" s="10"/>
    </row>
    <row r="755" spans="1:10" ht="15.75" customHeight="1">
      <c r="A755" s="14"/>
      <c r="J755" s="10"/>
    </row>
    <row r="756" spans="1:10" ht="15.75" customHeight="1">
      <c r="A756" s="14"/>
      <c r="J756" s="10"/>
    </row>
    <row r="757" spans="1:10" ht="15.75" customHeight="1">
      <c r="A757" s="14"/>
      <c r="J757" s="10"/>
    </row>
    <row r="758" spans="1:10" ht="15.75" customHeight="1">
      <c r="A758" s="14"/>
      <c r="J758" s="10"/>
    </row>
    <row r="759" spans="1:10" ht="15.75" customHeight="1">
      <c r="A759" s="14"/>
      <c r="J759" s="10"/>
    </row>
    <row r="760" spans="1:10" ht="15.75" customHeight="1">
      <c r="A760" s="14"/>
      <c r="J760" s="10"/>
    </row>
    <row r="761" spans="1:10" ht="15.75" customHeight="1">
      <c r="A761" s="14"/>
      <c r="J761" s="10"/>
    </row>
    <row r="762" spans="1:10" ht="15.75" customHeight="1">
      <c r="A762" s="14"/>
      <c r="J762" s="10"/>
    </row>
    <row r="763" spans="1:10" ht="15.75" customHeight="1">
      <c r="A763" s="14"/>
      <c r="J763" s="10"/>
    </row>
    <row r="764" spans="1:10" ht="15.75" customHeight="1">
      <c r="A764" s="14"/>
      <c r="J764" s="10"/>
    </row>
    <row r="765" spans="1:10" ht="15.75" customHeight="1">
      <c r="A765" s="14"/>
      <c r="J765" s="10"/>
    </row>
    <row r="766" spans="1:10" ht="15.75" customHeight="1">
      <c r="A766" s="14"/>
      <c r="J766" s="10"/>
    </row>
    <row r="767" spans="1:10" ht="15.75" customHeight="1">
      <c r="A767" s="14"/>
      <c r="J767" s="10"/>
    </row>
    <row r="768" spans="1:10" ht="15.75" customHeight="1">
      <c r="A768" s="14"/>
      <c r="J768" s="10"/>
    </row>
    <row r="769" spans="1:10" ht="15.75" customHeight="1">
      <c r="A769" s="14"/>
      <c r="J769" s="10"/>
    </row>
    <row r="770" spans="1:10" ht="15.75" customHeight="1">
      <c r="A770" s="14"/>
      <c r="J770" s="10"/>
    </row>
    <row r="771" spans="1:10" ht="15.75" customHeight="1">
      <c r="A771" s="14"/>
      <c r="J771" s="10"/>
    </row>
    <row r="772" spans="1:10" ht="15.75" customHeight="1">
      <c r="A772" s="14"/>
      <c r="J772" s="10"/>
    </row>
    <row r="773" spans="1:10" ht="15.75" customHeight="1">
      <c r="A773" s="14"/>
      <c r="J773" s="10"/>
    </row>
    <row r="774" spans="1:10" ht="15.75" customHeight="1">
      <c r="A774" s="14"/>
      <c r="J774" s="10"/>
    </row>
    <row r="775" spans="1:10" ht="15.75" customHeight="1">
      <c r="A775" s="14"/>
      <c r="J775" s="10"/>
    </row>
    <row r="776" spans="1:10" ht="15.75" customHeight="1">
      <c r="A776" s="14"/>
      <c r="J776" s="10"/>
    </row>
    <row r="777" spans="1:10" ht="15.75" customHeight="1">
      <c r="A777" s="14"/>
      <c r="J777" s="10"/>
    </row>
    <row r="778" spans="1:10" ht="15.75" customHeight="1">
      <c r="A778" s="14"/>
      <c r="J778" s="10"/>
    </row>
    <row r="779" spans="1:10" ht="15.75" customHeight="1">
      <c r="A779" s="14"/>
      <c r="J779" s="10"/>
    </row>
    <row r="780" spans="1:10" ht="15.75" customHeight="1">
      <c r="A780" s="14"/>
      <c r="J780" s="10"/>
    </row>
    <row r="781" spans="1:10" ht="15.75" customHeight="1">
      <c r="A781" s="14"/>
      <c r="J781" s="10"/>
    </row>
    <row r="782" spans="1:10" ht="15.75" customHeight="1">
      <c r="A782" s="14"/>
      <c r="J782" s="10"/>
    </row>
    <row r="783" spans="1:10" ht="15.75" customHeight="1">
      <c r="A783" s="14"/>
      <c r="J783" s="10"/>
    </row>
    <row r="784" spans="1:10" ht="15.75" customHeight="1">
      <c r="A784" s="14"/>
      <c r="J784" s="10"/>
    </row>
    <row r="785" spans="1:10" ht="15.75" customHeight="1">
      <c r="A785" s="14"/>
      <c r="J785" s="10"/>
    </row>
    <row r="786" spans="1:10" ht="15.75" customHeight="1">
      <c r="A786" s="14"/>
      <c r="J786" s="10"/>
    </row>
    <row r="787" spans="1:10" ht="15.75" customHeight="1">
      <c r="A787" s="14"/>
      <c r="J787" s="10"/>
    </row>
    <row r="788" spans="1:10" ht="15.75" customHeight="1">
      <c r="A788" s="14"/>
      <c r="J788" s="10"/>
    </row>
    <row r="789" spans="1:10" ht="15.75" customHeight="1">
      <c r="A789" s="14"/>
      <c r="J789" s="10"/>
    </row>
    <row r="790" spans="1:10" ht="15.75" customHeight="1">
      <c r="A790" s="14"/>
      <c r="J790" s="10"/>
    </row>
    <row r="791" spans="1:10" ht="15.75" customHeight="1">
      <c r="A791" s="14"/>
      <c r="J791" s="10"/>
    </row>
    <row r="792" spans="1:10" ht="15.75" customHeight="1">
      <c r="A792" s="14"/>
      <c r="J792" s="10"/>
    </row>
    <row r="793" spans="1:10" ht="15.75" customHeight="1">
      <c r="A793" s="14"/>
      <c r="J793" s="10"/>
    </row>
    <row r="794" spans="1:10" ht="15.75" customHeight="1">
      <c r="A794" s="14"/>
      <c r="J794" s="10"/>
    </row>
    <row r="795" spans="1:10" ht="15.75" customHeight="1">
      <c r="A795" s="14"/>
      <c r="J795" s="10"/>
    </row>
    <row r="796" spans="1:10" ht="15.75" customHeight="1">
      <c r="A796" s="14"/>
      <c r="J796" s="10"/>
    </row>
    <row r="797" spans="1:10" ht="15.75" customHeight="1">
      <c r="A797" s="14"/>
      <c r="J797" s="10"/>
    </row>
    <row r="798" spans="1:10" ht="15.75" customHeight="1">
      <c r="A798" s="14"/>
      <c r="J798" s="10"/>
    </row>
    <row r="799" spans="1:10" ht="15.75" customHeight="1">
      <c r="A799" s="14"/>
      <c r="J799" s="10"/>
    </row>
    <row r="800" spans="1:10" ht="15.75" customHeight="1">
      <c r="A800" s="14"/>
      <c r="J800" s="10"/>
    </row>
    <row r="801" spans="1:10" ht="15.75" customHeight="1">
      <c r="A801" s="14"/>
      <c r="J801" s="10"/>
    </row>
    <row r="802" spans="1:10" ht="15.75" customHeight="1">
      <c r="A802" s="14"/>
      <c r="J802" s="10"/>
    </row>
    <row r="803" spans="1:10" ht="15.75" customHeight="1">
      <c r="A803" s="14"/>
      <c r="J803" s="10"/>
    </row>
    <row r="804" spans="1:10" ht="15.75" customHeight="1">
      <c r="A804" s="14"/>
      <c r="J804" s="10"/>
    </row>
    <row r="805" spans="1:10" ht="15.75" customHeight="1">
      <c r="A805" s="14"/>
      <c r="J805" s="10"/>
    </row>
    <row r="806" spans="1:10" ht="15.75" customHeight="1">
      <c r="A806" s="14"/>
      <c r="J806" s="10"/>
    </row>
    <row r="807" spans="1:10" ht="15.75" customHeight="1">
      <c r="A807" s="14"/>
      <c r="J807" s="10"/>
    </row>
    <row r="808" spans="1:10" ht="15.75" customHeight="1">
      <c r="A808" s="14"/>
      <c r="J808" s="10"/>
    </row>
    <row r="809" spans="1:10" ht="15.75" customHeight="1">
      <c r="A809" s="14"/>
      <c r="J809" s="10"/>
    </row>
    <row r="810" spans="1:10" ht="15.75" customHeight="1">
      <c r="A810" s="14"/>
      <c r="J810" s="10"/>
    </row>
    <row r="811" spans="1:10" ht="15.75" customHeight="1">
      <c r="A811" s="14"/>
      <c r="J811" s="10"/>
    </row>
    <row r="812" spans="1:10" ht="15.75" customHeight="1">
      <c r="A812" s="14"/>
      <c r="J812" s="10"/>
    </row>
    <row r="813" spans="1:10" ht="15.75" customHeight="1">
      <c r="A813" s="14"/>
      <c r="J813" s="10"/>
    </row>
    <row r="814" spans="1:10" ht="15.75" customHeight="1">
      <c r="A814" s="14"/>
      <c r="J814" s="10"/>
    </row>
    <row r="815" spans="1:10" ht="15.75" customHeight="1">
      <c r="A815" s="14"/>
      <c r="J815" s="10"/>
    </row>
    <row r="816" spans="1:10" ht="15.75" customHeight="1">
      <c r="A816" s="14"/>
      <c r="J816" s="10"/>
    </row>
    <row r="817" spans="1:10" ht="15.75" customHeight="1">
      <c r="A817" s="14"/>
      <c r="J817" s="10"/>
    </row>
    <row r="818" spans="1:10" ht="15.75" customHeight="1">
      <c r="A818" s="14"/>
      <c r="J818" s="10"/>
    </row>
    <row r="819" spans="1:10" ht="15.75" customHeight="1">
      <c r="A819" s="14"/>
      <c r="J819" s="10"/>
    </row>
    <row r="820" spans="1:10" ht="15.75" customHeight="1">
      <c r="A820" s="14"/>
      <c r="J820" s="10"/>
    </row>
    <row r="821" spans="1:10" ht="15.75" customHeight="1">
      <c r="A821" s="14"/>
      <c r="J821" s="10"/>
    </row>
    <row r="822" spans="1:10" ht="15.75" customHeight="1">
      <c r="A822" s="14"/>
      <c r="J822" s="10"/>
    </row>
    <row r="823" spans="1:10" ht="15.75" customHeight="1">
      <c r="A823" s="14"/>
      <c r="J823" s="10"/>
    </row>
    <row r="824" spans="1:10" ht="15.75" customHeight="1">
      <c r="A824" s="14"/>
      <c r="J824" s="10"/>
    </row>
    <row r="825" spans="1:10" ht="15.75" customHeight="1">
      <c r="A825" s="14"/>
      <c r="J825" s="10"/>
    </row>
    <row r="826" spans="1:10" ht="15.75" customHeight="1">
      <c r="A826" s="14"/>
      <c r="J826" s="10"/>
    </row>
    <row r="827" spans="1:10" ht="15.75" customHeight="1">
      <c r="A827" s="14"/>
      <c r="J827" s="10"/>
    </row>
    <row r="828" spans="1:10" ht="15.75" customHeight="1">
      <c r="A828" s="14"/>
      <c r="J828" s="10"/>
    </row>
    <row r="829" spans="1:10" ht="15.75" customHeight="1">
      <c r="A829" s="14"/>
      <c r="J829" s="10"/>
    </row>
    <row r="830" spans="1:10" ht="15.75" customHeight="1">
      <c r="A830" s="14"/>
      <c r="J830" s="10"/>
    </row>
    <row r="831" spans="1:10" ht="15.75" customHeight="1">
      <c r="A831" s="14"/>
      <c r="J831" s="10"/>
    </row>
    <row r="832" spans="1:10" ht="15.75" customHeight="1">
      <c r="A832" s="14"/>
      <c r="J832" s="10"/>
    </row>
    <row r="833" spans="1:10" ht="15.75" customHeight="1">
      <c r="A833" s="14"/>
      <c r="J833" s="10"/>
    </row>
    <row r="834" spans="1:10" ht="15.75" customHeight="1">
      <c r="A834" s="14"/>
      <c r="J834" s="10"/>
    </row>
    <row r="835" spans="1:10" ht="15.75" customHeight="1">
      <c r="A835" s="14"/>
      <c r="J835" s="10"/>
    </row>
    <row r="836" spans="1:10" ht="15.75" customHeight="1">
      <c r="A836" s="14"/>
      <c r="J836" s="10"/>
    </row>
    <row r="837" spans="1:10" ht="15.75" customHeight="1">
      <c r="A837" s="14"/>
      <c r="J837" s="10"/>
    </row>
    <row r="838" spans="1:10" ht="15.75" customHeight="1">
      <c r="A838" s="14"/>
      <c r="J838" s="10"/>
    </row>
    <row r="839" spans="1:10" ht="15.75" customHeight="1">
      <c r="A839" s="14"/>
      <c r="J839" s="10"/>
    </row>
    <row r="840" spans="1:10" ht="15.75" customHeight="1">
      <c r="A840" s="14"/>
      <c r="J840" s="10"/>
    </row>
    <row r="841" spans="1:10" ht="15.75" customHeight="1">
      <c r="A841" s="14"/>
      <c r="J841" s="10"/>
    </row>
    <row r="842" spans="1:10" ht="15.75" customHeight="1">
      <c r="A842" s="14"/>
      <c r="J842" s="10"/>
    </row>
    <row r="843" spans="1:10" ht="15.75" customHeight="1">
      <c r="A843" s="14"/>
      <c r="J843" s="10"/>
    </row>
    <row r="844" spans="1:10" ht="15.75" customHeight="1">
      <c r="A844" s="14"/>
      <c r="J844" s="10"/>
    </row>
    <row r="845" spans="1:10" ht="15.75" customHeight="1">
      <c r="A845" s="14"/>
      <c r="J845" s="10"/>
    </row>
    <row r="846" spans="1:10" ht="15.75" customHeight="1">
      <c r="A846" s="14"/>
      <c r="J846" s="10"/>
    </row>
    <row r="847" spans="1:10" ht="15.75" customHeight="1">
      <c r="A847" s="14"/>
      <c r="J847" s="10"/>
    </row>
    <row r="848" spans="1:10" ht="15.75" customHeight="1">
      <c r="A848" s="14"/>
      <c r="J848" s="10"/>
    </row>
    <row r="849" spans="1:10" ht="15.75" customHeight="1">
      <c r="A849" s="14"/>
      <c r="J849" s="10"/>
    </row>
    <row r="850" spans="1:10" ht="15.75" customHeight="1">
      <c r="A850" s="14"/>
      <c r="J850" s="10"/>
    </row>
    <row r="851" spans="1:10" ht="15.75" customHeight="1">
      <c r="A851" s="14"/>
      <c r="J851" s="10"/>
    </row>
    <row r="852" spans="1:10" ht="15.75" customHeight="1">
      <c r="A852" s="14"/>
      <c r="J852" s="10"/>
    </row>
    <row r="853" spans="1:10" ht="15.75" customHeight="1">
      <c r="A853" s="14"/>
      <c r="J853" s="10"/>
    </row>
    <row r="854" spans="1:10" ht="15.75" customHeight="1">
      <c r="A854" s="14"/>
      <c r="J854" s="10"/>
    </row>
    <row r="855" spans="1:10" ht="15.75" customHeight="1">
      <c r="A855" s="14"/>
      <c r="J855" s="10"/>
    </row>
    <row r="856" spans="1:10" ht="15.75" customHeight="1">
      <c r="A856" s="14"/>
      <c r="J856" s="10"/>
    </row>
    <row r="857" spans="1:10" ht="15.75" customHeight="1">
      <c r="A857" s="14"/>
      <c r="J857" s="10"/>
    </row>
    <row r="858" spans="1:10" ht="15.75" customHeight="1">
      <c r="A858" s="14"/>
      <c r="J858" s="10"/>
    </row>
    <row r="859" spans="1:10" ht="15.75" customHeight="1">
      <c r="A859" s="14"/>
      <c r="J859" s="10"/>
    </row>
    <row r="860" spans="1:10" ht="15.75" customHeight="1">
      <c r="A860" s="14"/>
      <c r="J860" s="10"/>
    </row>
    <row r="861" spans="1:10" ht="15.75" customHeight="1">
      <c r="A861" s="14"/>
      <c r="J861" s="10"/>
    </row>
    <row r="862" spans="1:10" ht="15.75" customHeight="1">
      <c r="A862" s="14"/>
      <c r="J862" s="10"/>
    </row>
    <row r="863" spans="1:10" ht="15.75" customHeight="1">
      <c r="A863" s="14"/>
      <c r="J863" s="10"/>
    </row>
    <row r="864" spans="1:10" ht="15.75" customHeight="1">
      <c r="A864" s="14"/>
      <c r="J864" s="10"/>
    </row>
    <row r="865" spans="1:10" ht="15.75" customHeight="1">
      <c r="A865" s="14"/>
      <c r="J865" s="10"/>
    </row>
    <row r="866" spans="1:10" ht="15.75" customHeight="1">
      <c r="A866" s="14"/>
      <c r="J866" s="10"/>
    </row>
    <row r="867" spans="1:10" ht="15.75" customHeight="1">
      <c r="A867" s="14"/>
      <c r="J867" s="10"/>
    </row>
    <row r="868" spans="1:10" ht="15.75" customHeight="1">
      <c r="A868" s="14"/>
      <c r="J868" s="10"/>
    </row>
    <row r="869" spans="1:10" ht="15.75" customHeight="1">
      <c r="A869" s="14"/>
      <c r="J869" s="10"/>
    </row>
    <row r="870" spans="1:10" ht="15.75" customHeight="1">
      <c r="A870" s="14"/>
      <c r="J870" s="10"/>
    </row>
    <row r="871" spans="1:10" ht="15.75" customHeight="1">
      <c r="A871" s="14"/>
      <c r="J871" s="10"/>
    </row>
    <row r="872" spans="1:10" ht="15.75" customHeight="1">
      <c r="A872" s="14"/>
      <c r="J872" s="10"/>
    </row>
    <row r="873" spans="1:10" ht="15.75" customHeight="1">
      <c r="A873" s="14"/>
      <c r="J873" s="10"/>
    </row>
    <row r="874" spans="1:10" ht="15.75" customHeight="1">
      <c r="A874" s="14"/>
      <c r="J874" s="10"/>
    </row>
    <row r="875" spans="1:10" ht="15.75" customHeight="1">
      <c r="A875" s="14"/>
      <c r="J875" s="10"/>
    </row>
    <row r="876" spans="1:10" ht="15.75" customHeight="1">
      <c r="A876" s="14"/>
      <c r="J876" s="10"/>
    </row>
    <row r="877" spans="1:10" ht="15.75" customHeight="1">
      <c r="A877" s="14"/>
      <c r="J877" s="10"/>
    </row>
    <row r="878" spans="1:10" ht="15.75" customHeight="1">
      <c r="A878" s="14"/>
      <c r="J878" s="10"/>
    </row>
    <row r="879" spans="1:10" ht="15.75" customHeight="1">
      <c r="A879" s="14"/>
      <c r="J879" s="10"/>
    </row>
    <row r="880" spans="1:10" ht="15.75" customHeight="1">
      <c r="A880" s="14"/>
      <c r="J880" s="10"/>
    </row>
    <row r="881" spans="1:10" ht="15.75" customHeight="1">
      <c r="A881" s="14"/>
      <c r="J881" s="10"/>
    </row>
    <row r="882" spans="1:10" ht="15.75" customHeight="1">
      <c r="A882" s="14"/>
      <c r="J882" s="10"/>
    </row>
    <row r="883" spans="1:10" ht="15.75" customHeight="1">
      <c r="A883" s="14"/>
      <c r="J883" s="10"/>
    </row>
    <row r="884" spans="1:10" ht="15.75" customHeight="1">
      <c r="A884" s="14"/>
      <c r="J884" s="10"/>
    </row>
    <row r="885" spans="1:10" ht="15.75" customHeight="1">
      <c r="A885" s="14"/>
      <c r="J885" s="10"/>
    </row>
    <row r="886" spans="1:10" ht="15.75" customHeight="1">
      <c r="A886" s="14"/>
      <c r="J886" s="10"/>
    </row>
    <row r="887" spans="1:10" ht="15.75" customHeight="1">
      <c r="A887" s="14"/>
      <c r="J887" s="10"/>
    </row>
    <row r="888" spans="1:10" ht="15.75" customHeight="1">
      <c r="A888" s="14"/>
      <c r="J888" s="10"/>
    </row>
    <row r="889" spans="1:10" ht="15.75" customHeight="1">
      <c r="A889" s="14"/>
      <c r="J889" s="10"/>
    </row>
    <row r="890" spans="1:10" ht="15.75" customHeight="1">
      <c r="A890" s="14"/>
      <c r="J890" s="10"/>
    </row>
    <row r="891" spans="1:10" ht="15.75" customHeight="1">
      <c r="A891" s="14"/>
      <c r="J891" s="10"/>
    </row>
    <row r="892" spans="1:10" ht="15.75" customHeight="1">
      <c r="A892" s="14"/>
      <c r="J892" s="10"/>
    </row>
    <row r="893" spans="1:10" ht="15.75" customHeight="1">
      <c r="A893" s="14"/>
      <c r="J893" s="10"/>
    </row>
    <row r="894" spans="1:10" ht="15.75" customHeight="1">
      <c r="A894" s="14"/>
      <c r="J894" s="10"/>
    </row>
    <row r="895" spans="1:10" ht="15.75" customHeight="1">
      <c r="A895" s="14"/>
      <c r="J895" s="10"/>
    </row>
    <row r="896" spans="1:10" ht="15.75" customHeight="1">
      <c r="A896" s="14"/>
      <c r="J896" s="10"/>
    </row>
    <row r="897" spans="1:10" ht="15.75" customHeight="1">
      <c r="A897" s="14"/>
      <c r="J897" s="10"/>
    </row>
    <row r="898" spans="1:10" ht="15.75" customHeight="1">
      <c r="A898" s="14"/>
      <c r="J898" s="10"/>
    </row>
    <row r="899" spans="1:10" ht="15.75" customHeight="1">
      <c r="A899" s="14"/>
      <c r="J899" s="10"/>
    </row>
    <row r="900" spans="1:10" ht="15.75" customHeight="1">
      <c r="A900" s="14"/>
      <c r="J900" s="10"/>
    </row>
    <row r="901" spans="1:10" ht="15.75" customHeight="1">
      <c r="A901" s="14"/>
      <c r="J901" s="10"/>
    </row>
    <row r="902" spans="1:10" ht="15.75" customHeight="1">
      <c r="A902" s="14"/>
      <c r="J902" s="10"/>
    </row>
    <row r="903" spans="1:10" ht="15.75" customHeight="1">
      <c r="A903" s="14"/>
      <c r="J903" s="10"/>
    </row>
    <row r="904" spans="1:10" ht="15.75" customHeight="1">
      <c r="A904" s="14"/>
      <c r="J904" s="10"/>
    </row>
    <row r="905" spans="1:10" ht="15.75" customHeight="1">
      <c r="A905" s="14"/>
      <c r="J905" s="10"/>
    </row>
    <row r="906" spans="1:10" ht="15.75" customHeight="1">
      <c r="A906" s="14"/>
      <c r="J906" s="10"/>
    </row>
    <row r="907" spans="1:10" ht="15.75" customHeight="1">
      <c r="A907" s="14"/>
      <c r="J907" s="10"/>
    </row>
    <row r="908" spans="1:10" ht="15.75" customHeight="1">
      <c r="A908" s="14"/>
      <c r="J908" s="10"/>
    </row>
    <row r="909" spans="1:10" ht="15.75" customHeight="1">
      <c r="A909" s="14"/>
      <c r="J909" s="10"/>
    </row>
    <row r="910" spans="1:10" ht="15.75" customHeight="1">
      <c r="A910" s="14"/>
      <c r="J910" s="10"/>
    </row>
    <row r="911" spans="1:10" ht="15.75" customHeight="1">
      <c r="A911" s="14"/>
      <c r="J911" s="10"/>
    </row>
    <row r="912" spans="1:10" ht="15.75" customHeight="1">
      <c r="A912" s="14"/>
      <c r="J912" s="10"/>
    </row>
    <row r="913" spans="1:10" ht="15.75" customHeight="1">
      <c r="A913" s="14"/>
      <c r="J913" s="10"/>
    </row>
    <row r="914" spans="1:10" ht="15.75" customHeight="1">
      <c r="A914" s="14"/>
      <c r="J914" s="10"/>
    </row>
    <row r="915" spans="1:10" ht="15.75" customHeight="1">
      <c r="A915" s="14"/>
      <c r="J915" s="10"/>
    </row>
    <row r="916" spans="1:10" ht="15.75" customHeight="1">
      <c r="A916" s="14"/>
      <c r="J916" s="10"/>
    </row>
    <row r="917" spans="1:10" ht="15.75" customHeight="1">
      <c r="A917" s="14"/>
      <c r="J917" s="10"/>
    </row>
    <row r="918" spans="1:10" ht="15.75" customHeight="1">
      <c r="A918" s="14"/>
      <c r="J918" s="10"/>
    </row>
    <row r="919" spans="1:10" ht="15.75" customHeight="1">
      <c r="A919" s="14"/>
      <c r="J919" s="10"/>
    </row>
    <row r="920" spans="1:10" ht="15.75" customHeight="1">
      <c r="A920" s="14"/>
      <c r="J920" s="10"/>
    </row>
    <row r="921" spans="1:10" ht="15.75" customHeight="1">
      <c r="A921" s="14"/>
      <c r="J921" s="10"/>
    </row>
    <row r="922" spans="1:10" ht="15.75" customHeight="1">
      <c r="A922" s="14"/>
      <c r="J922" s="10"/>
    </row>
    <row r="923" spans="1:10" ht="15.75" customHeight="1">
      <c r="A923" s="14"/>
      <c r="J923" s="10"/>
    </row>
    <row r="924" spans="1:10" ht="15.75" customHeight="1">
      <c r="A924" s="14"/>
      <c r="J924" s="10"/>
    </row>
    <row r="925" spans="1:10" ht="15.75" customHeight="1">
      <c r="A925" s="14"/>
      <c r="J925" s="10"/>
    </row>
    <row r="926" spans="1:10" ht="15.75" customHeight="1">
      <c r="A926" s="14"/>
      <c r="J926" s="10"/>
    </row>
    <row r="927" spans="1:10" ht="15.75" customHeight="1">
      <c r="A927" s="14"/>
      <c r="J927" s="10"/>
    </row>
    <row r="928" spans="1:10" ht="15.75" customHeight="1">
      <c r="A928" s="14"/>
      <c r="J928" s="10"/>
    </row>
    <row r="929" spans="1:10" ht="15.75" customHeight="1">
      <c r="A929" s="14"/>
      <c r="J929" s="10"/>
    </row>
    <row r="930" spans="1:10" ht="15.75" customHeight="1">
      <c r="A930" s="14"/>
      <c r="J930" s="10"/>
    </row>
    <row r="931" spans="1:10" ht="15" customHeight="1">
      <c r="A931" s="14"/>
      <c r="J931" s="10"/>
    </row>
  </sheetData>
  <sortState xmlns:xlrd2="http://schemas.microsoft.com/office/spreadsheetml/2017/richdata2" ref="A106:K115">
    <sortCondition ref="A106:A115"/>
  </sortState>
  <mergeCells count="122">
    <mergeCell ref="K180:K181"/>
    <mergeCell ref="A196:I196"/>
    <mergeCell ref="A179:J179"/>
    <mergeCell ref="A180:A181"/>
    <mergeCell ref="B180:B181"/>
    <mergeCell ref="C180:C181"/>
    <mergeCell ref="D180:D181"/>
    <mergeCell ref="E180:E181"/>
    <mergeCell ref="F180:F181"/>
    <mergeCell ref="G180:I180"/>
    <mergeCell ref="J180:J181"/>
    <mergeCell ref="K158:K159"/>
    <mergeCell ref="A176:I176"/>
    <mergeCell ref="A157:J157"/>
    <mergeCell ref="A158:A159"/>
    <mergeCell ref="B158:B159"/>
    <mergeCell ref="C158:C159"/>
    <mergeCell ref="D158:D159"/>
    <mergeCell ref="E158:E159"/>
    <mergeCell ref="F158:F159"/>
    <mergeCell ref="G158:I158"/>
    <mergeCell ref="J158:J159"/>
    <mergeCell ref="A87:A88"/>
    <mergeCell ref="B87:B88"/>
    <mergeCell ref="C87:C88"/>
    <mergeCell ref="D87:D88"/>
    <mergeCell ref="E87:E88"/>
    <mergeCell ref="F87:F88"/>
    <mergeCell ref="G87:I87"/>
    <mergeCell ref="J87:J88"/>
    <mergeCell ref="G65:I65"/>
    <mergeCell ref="A84:I84"/>
    <mergeCell ref="F65:F66"/>
    <mergeCell ref="E65:E66"/>
    <mergeCell ref="D65:D66"/>
    <mergeCell ref="A65:A66"/>
    <mergeCell ref="B65:B66"/>
    <mergeCell ref="C65:C66"/>
    <mergeCell ref="A86:K86"/>
    <mergeCell ref="J65:J66"/>
    <mergeCell ref="K65:K66"/>
    <mergeCell ref="A64:J64"/>
    <mergeCell ref="G40:I40"/>
    <mergeCell ref="A37:I37"/>
    <mergeCell ref="A39:J39"/>
    <mergeCell ref="D40:D41"/>
    <mergeCell ref="A1:J1"/>
    <mergeCell ref="A2:J2"/>
    <mergeCell ref="A3:J3"/>
    <mergeCell ref="D4:D5"/>
    <mergeCell ref="A62:I62"/>
    <mergeCell ref="G4:I4"/>
    <mergeCell ref="J4:J5"/>
    <mergeCell ref="E4:E5"/>
    <mergeCell ref="K4:K5"/>
    <mergeCell ref="J40:J41"/>
    <mergeCell ref="K40:K41"/>
    <mergeCell ref="K101:K102"/>
    <mergeCell ref="A116:I116"/>
    <mergeCell ref="A100:J100"/>
    <mergeCell ref="A101:A102"/>
    <mergeCell ref="B101:B102"/>
    <mergeCell ref="C101:C102"/>
    <mergeCell ref="D101:D102"/>
    <mergeCell ref="E101:E102"/>
    <mergeCell ref="F101:F102"/>
    <mergeCell ref="G101:I101"/>
    <mergeCell ref="J101:J102"/>
    <mergeCell ref="F4:F5"/>
    <mergeCell ref="A4:A5"/>
    <mergeCell ref="B4:B5"/>
    <mergeCell ref="C4:C5"/>
    <mergeCell ref="E40:E41"/>
    <mergeCell ref="F40:F41"/>
    <mergeCell ref="A40:A41"/>
    <mergeCell ref="B40:B41"/>
    <mergeCell ref="C40:C41"/>
    <mergeCell ref="K87:K88"/>
    <mergeCell ref="K119:K120"/>
    <mergeCell ref="A123:I123"/>
    <mergeCell ref="A118:J118"/>
    <mergeCell ref="A119:A120"/>
    <mergeCell ref="B119:B120"/>
    <mergeCell ref="C119:C120"/>
    <mergeCell ref="D119:D120"/>
    <mergeCell ref="E119:E120"/>
    <mergeCell ref="F119:F120"/>
    <mergeCell ref="G119:I119"/>
    <mergeCell ref="J119:J120"/>
    <mergeCell ref="K126:K127"/>
    <mergeCell ref="A155:I155"/>
    <mergeCell ref="A125:J125"/>
    <mergeCell ref="A126:A127"/>
    <mergeCell ref="B126:B127"/>
    <mergeCell ref="C126:C127"/>
    <mergeCell ref="D126:D127"/>
    <mergeCell ref="E126:E127"/>
    <mergeCell ref="F126:F127"/>
    <mergeCell ref="G126:I126"/>
    <mergeCell ref="J126:J127"/>
    <mergeCell ref="K200:K201"/>
    <mergeCell ref="A216:I216"/>
    <mergeCell ref="A199:J199"/>
    <mergeCell ref="A200:A201"/>
    <mergeCell ref="B200:B201"/>
    <mergeCell ref="C200:C201"/>
    <mergeCell ref="D200:D201"/>
    <mergeCell ref="E200:E201"/>
    <mergeCell ref="F200:F201"/>
    <mergeCell ref="G200:I200"/>
    <mergeCell ref="J200:J201"/>
    <mergeCell ref="K220:K221"/>
    <mergeCell ref="A245:I245"/>
    <mergeCell ref="A219:J219"/>
    <mergeCell ref="A220:A221"/>
    <mergeCell ref="B220:B221"/>
    <mergeCell ref="C220:C221"/>
    <mergeCell ref="D220:D221"/>
    <mergeCell ref="E220:E221"/>
    <mergeCell ref="F220:F221"/>
    <mergeCell ref="G220:I220"/>
    <mergeCell ref="J220:J221"/>
  </mergeCells>
  <phoneticPr fontId="13" type="noConversion"/>
  <pageMargins left="0.7" right="0.7" top="0.75" bottom="0.75" header="0" footer="0"/>
  <pageSetup orientation="landscape" r:id="rId1"/>
  <ignoredErrors>
    <ignoredError sqref="B89:B95 B106:B108 B96:B97 B109:B115 B121:B122 B103:B105 B128:B130 B131 B132:B154 B7:B36 B42:B61 B67:B8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'Oil &amp; Gas - Long Term'!$J$55:$J$56</xm:f>
          </x14:formula1>
          <xm:sqref>G6:G36 G89:G98 G42:G61 G67:G83 G106:G115</xm:sqref>
        </x14:dataValidation>
        <x14:dataValidation type="list" allowBlank="1" showErrorMessage="1" xr:uid="{C8EE1318-153D-47CF-AAAE-F27AA12E6EBC}">
          <x14:formula1>
            <xm:f>'Oil &amp; Gas - Long Term'!#REF!</xm:f>
          </x14:formula1>
          <xm:sqref>G128:G154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75"/>
  <sheetViews>
    <sheetView tabSelected="1" topLeftCell="A96" workbookViewId="0">
      <selection activeCell="A104" sqref="A104:I104"/>
    </sheetView>
  </sheetViews>
  <sheetFormatPr defaultColWidth="14.42578125" defaultRowHeight="15" customHeight="1"/>
  <cols>
    <col min="1" max="1" width="25.42578125" customWidth="1"/>
    <col min="2" max="2" width="14" customWidth="1"/>
    <col min="3" max="3" width="42.42578125" customWidth="1"/>
    <col min="4" max="4" width="25" customWidth="1"/>
    <col min="5" max="5" width="83.140625" customWidth="1"/>
    <col min="6" max="6" width="28.5703125" customWidth="1"/>
    <col min="7" max="7" width="19.140625" customWidth="1"/>
    <col min="8" max="8" width="19" customWidth="1"/>
    <col min="9" max="9" width="20.140625" customWidth="1"/>
    <col min="10" max="10" width="17.140625" customWidth="1"/>
    <col min="11" max="11" width="25" customWidth="1"/>
  </cols>
  <sheetData>
    <row r="1" spans="1:11" ht="25.5" customHeight="1">
      <c r="A1" s="296" t="s">
        <v>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1" ht="25.5" customHeight="1">
      <c r="A2" s="296" t="s">
        <v>538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1" ht="25.5" customHeight="1">
      <c r="A3" s="267" t="s">
        <v>2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11" ht="25.5" customHeight="1">
      <c r="A4" s="283" t="s">
        <v>3</v>
      </c>
      <c r="B4" s="283" t="s">
        <v>4</v>
      </c>
      <c r="C4" s="283" t="s">
        <v>5</v>
      </c>
      <c r="D4" s="283" t="s">
        <v>6</v>
      </c>
      <c r="E4" s="283" t="s">
        <v>7</v>
      </c>
      <c r="F4" s="278" t="s">
        <v>8</v>
      </c>
      <c r="G4" s="285" t="s">
        <v>9</v>
      </c>
      <c r="H4" s="286"/>
      <c r="I4" s="287"/>
      <c r="J4" s="288" t="s">
        <v>10</v>
      </c>
      <c r="K4" s="278" t="s">
        <v>11</v>
      </c>
    </row>
    <row r="5" spans="1:11" ht="24" customHeight="1">
      <c r="A5" s="279"/>
      <c r="B5" s="279"/>
      <c r="C5" s="279"/>
      <c r="D5" s="284"/>
      <c r="E5" s="279"/>
      <c r="F5" s="284"/>
      <c r="G5" s="1" t="s">
        <v>12</v>
      </c>
      <c r="H5" s="1" t="s">
        <v>13</v>
      </c>
      <c r="I5" s="1" t="s">
        <v>14</v>
      </c>
      <c r="J5" s="279"/>
      <c r="K5" s="279"/>
    </row>
    <row r="6" spans="1:11" s="67" customFormat="1" ht="94.5" customHeight="1">
      <c r="A6" s="74" t="s">
        <v>539</v>
      </c>
      <c r="B6" s="74" t="s">
        <v>540</v>
      </c>
      <c r="C6" s="166" t="s">
        <v>541</v>
      </c>
      <c r="D6" s="167">
        <v>115644044</v>
      </c>
      <c r="E6" s="168" t="s">
        <v>542</v>
      </c>
      <c r="F6" s="208" t="s">
        <v>1226</v>
      </c>
      <c r="G6" s="72" t="s">
        <v>41</v>
      </c>
      <c r="H6" s="64" t="s">
        <v>543</v>
      </c>
      <c r="I6" s="64" t="s">
        <v>313</v>
      </c>
      <c r="J6" s="75">
        <v>420900</v>
      </c>
      <c r="K6" s="76"/>
    </row>
    <row r="7" spans="1:11" ht="21.75" customHeight="1">
      <c r="A7" s="290" t="s">
        <v>61</v>
      </c>
      <c r="B7" s="286"/>
      <c r="C7" s="286"/>
      <c r="D7" s="291"/>
      <c r="E7" s="286"/>
      <c r="F7" s="291"/>
      <c r="G7" s="286"/>
      <c r="H7" s="286"/>
      <c r="I7" s="287"/>
      <c r="J7" s="8">
        <f>SUM(J6)</f>
        <v>420900</v>
      </c>
      <c r="K7" s="9"/>
    </row>
    <row r="8" spans="1:11" ht="21.75" customHeight="1">
      <c r="J8" s="10"/>
    </row>
    <row r="9" spans="1:11" ht="25.5" customHeight="1">
      <c r="A9" s="267" t="s">
        <v>62</v>
      </c>
      <c r="B9" s="268"/>
      <c r="C9" s="268"/>
      <c r="D9" s="268"/>
      <c r="E9" s="268"/>
      <c r="F9" s="268"/>
      <c r="G9" s="268"/>
      <c r="H9" s="268"/>
      <c r="I9" s="268"/>
      <c r="J9" s="268"/>
    </row>
    <row r="10" spans="1:11" ht="25.5" customHeight="1">
      <c r="A10" s="283" t="s">
        <v>3</v>
      </c>
      <c r="B10" s="283" t="s">
        <v>4</v>
      </c>
      <c r="C10" s="283" t="s">
        <v>5</v>
      </c>
      <c r="D10" s="283" t="s">
        <v>6</v>
      </c>
      <c r="E10" s="283" t="s">
        <v>7</v>
      </c>
      <c r="F10" s="278" t="s">
        <v>8</v>
      </c>
      <c r="G10" s="285" t="s">
        <v>9</v>
      </c>
      <c r="H10" s="286"/>
      <c r="I10" s="287"/>
      <c r="J10" s="288" t="s">
        <v>10</v>
      </c>
      <c r="K10" s="278" t="s">
        <v>11</v>
      </c>
    </row>
    <row r="11" spans="1:11" ht="24" customHeight="1">
      <c r="A11" s="279"/>
      <c r="B11" s="279"/>
      <c r="C11" s="279"/>
      <c r="D11" s="284"/>
      <c r="E11" s="279"/>
      <c r="F11" s="284"/>
      <c r="G11" s="1" t="s">
        <v>12</v>
      </c>
      <c r="H11" s="1" t="s">
        <v>13</v>
      </c>
      <c r="I11" s="1" t="s">
        <v>14</v>
      </c>
      <c r="J11" s="279"/>
      <c r="K11" s="279"/>
    </row>
    <row r="12" spans="1:11" s="67" customFormat="1" ht="60" customHeight="1">
      <c r="A12" s="73">
        <v>45694</v>
      </c>
      <c r="B12" s="73" t="s">
        <v>544</v>
      </c>
      <c r="C12" s="166" t="s">
        <v>545</v>
      </c>
      <c r="D12" s="127">
        <v>16236888</v>
      </c>
      <c r="E12" s="70" t="s">
        <v>546</v>
      </c>
      <c r="F12" s="230" t="s">
        <v>1513</v>
      </c>
      <c r="G12" s="72" t="s">
        <v>41</v>
      </c>
      <c r="H12" s="64" t="s">
        <v>54</v>
      </c>
      <c r="I12" s="64" t="s">
        <v>86</v>
      </c>
      <c r="J12" s="75">
        <v>420900</v>
      </c>
      <c r="K12" s="73"/>
    </row>
    <row r="13" spans="1:11" s="67" customFormat="1" ht="60" customHeight="1">
      <c r="A13" s="73">
        <v>45716</v>
      </c>
      <c r="B13" s="73" t="s">
        <v>547</v>
      </c>
      <c r="C13" s="166" t="s">
        <v>548</v>
      </c>
      <c r="D13" s="127">
        <v>10375894</v>
      </c>
      <c r="E13" s="168" t="s">
        <v>549</v>
      </c>
      <c r="F13" s="127" t="s">
        <v>1228</v>
      </c>
      <c r="G13" s="72" t="s">
        <v>18</v>
      </c>
      <c r="H13" s="64" t="s">
        <v>46</v>
      </c>
      <c r="I13" s="64" t="s">
        <v>47</v>
      </c>
      <c r="J13" s="75">
        <v>526125</v>
      </c>
      <c r="K13" s="73"/>
    </row>
    <row r="14" spans="1:11" s="67" customFormat="1" ht="74.25" customHeight="1">
      <c r="A14" s="73">
        <v>45695</v>
      </c>
      <c r="B14" s="73" t="s">
        <v>550</v>
      </c>
      <c r="C14" s="166" t="s">
        <v>551</v>
      </c>
      <c r="D14" s="127" t="s">
        <v>1227</v>
      </c>
      <c r="E14" s="70" t="s">
        <v>552</v>
      </c>
      <c r="F14" s="208" t="s">
        <v>1229</v>
      </c>
      <c r="G14" s="72" t="s">
        <v>18</v>
      </c>
      <c r="H14" s="64" t="s">
        <v>46</v>
      </c>
      <c r="I14" s="64" t="s">
        <v>47</v>
      </c>
      <c r="J14" s="75">
        <v>3261975</v>
      </c>
      <c r="K14" s="73"/>
    </row>
    <row r="15" spans="1:11" ht="21.75" customHeight="1">
      <c r="A15" s="290" t="s">
        <v>61</v>
      </c>
      <c r="B15" s="286"/>
      <c r="C15" s="286"/>
      <c r="D15" s="291"/>
      <c r="E15" s="286"/>
      <c r="F15" s="291"/>
      <c r="G15" s="286"/>
      <c r="H15" s="286"/>
      <c r="I15" s="287"/>
      <c r="J15" s="8">
        <f>SUM(J12:J14)</f>
        <v>4209000</v>
      </c>
      <c r="K15" s="16"/>
    </row>
    <row r="16" spans="1:11" ht="21.75" customHeight="1">
      <c r="J16" s="10"/>
    </row>
    <row r="17" spans="1:11" ht="25.5" customHeight="1">
      <c r="A17" s="267" t="s">
        <v>90</v>
      </c>
      <c r="B17" s="268"/>
      <c r="C17" s="268"/>
      <c r="D17" s="268"/>
      <c r="E17" s="268"/>
      <c r="F17" s="268"/>
      <c r="G17" s="268"/>
      <c r="H17" s="268"/>
      <c r="I17" s="268"/>
      <c r="J17" s="268"/>
    </row>
    <row r="18" spans="1:11" ht="25.5" customHeight="1">
      <c r="A18" s="283" t="s">
        <v>3</v>
      </c>
      <c r="B18" s="283" t="s">
        <v>4</v>
      </c>
      <c r="C18" s="283" t="s">
        <v>5</v>
      </c>
      <c r="D18" s="283" t="s">
        <v>6</v>
      </c>
      <c r="E18" s="283" t="s">
        <v>7</v>
      </c>
      <c r="F18" s="278" t="s">
        <v>8</v>
      </c>
      <c r="G18" s="285" t="s">
        <v>9</v>
      </c>
      <c r="H18" s="286"/>
      <c r="I18" s="287"/>
      <c r="J18" s="288" t="s">
        <v>10</v>
      </c>
      <c r="K18" s="278" t="s">
        <v>11</v>
      </c>
    </row>
    <row r="19" spans="1:11" ht="24" customHeight="1">
      <c r="A19" s="279"/>
      <c r="B19" s="279"/>
      <c r="C19" s="279"/>
      <c r="D19" s="284"/>
      <c r="E19" s="279"/>
      <c r="F19" s="284"/>
      <c r="G19" s="1" t="s">
        <v>12</v>
      </c>
      <c r="H19" s="1" t="s">
        <v>13</v>
      </c>
      <c r="I19" s="1" t="s">
        <v>14</v>
      </c>
      <c r="J19" s="279"/>
      <c r="K19" s="279"/>
    </row>
    <row r="20" spans="1:11" s="67" customFormat="1" ht="60" customHeight="1">
      <c r="A20" s="73">
        <v>45736</v>
      </c>
      <c r="B20" s="73" t="s">
        <v>553</v>
      </c>
      <c r="C20" s="166" t="s">
        <v>554</v>
      </c>
      <c r="D20" s="127">
        <v>111608477</v>
      </c>
      <c r="E20" s="70" t="s">
        <v>555</v>
      </c>
      <c r="F20" s="127" t="s">
        <v>1230</v>
      </c>
      <c r="G20" s="72" t="s">
        <v>18</v>
      </c>
      <c r="H20" s="64" t="s">
        <v>81</v>
      </c>
      <c r="I20" s="64" t="s">
        <v>74</v>
      </c>
      <c r="J20" s="75">
        <v>184144</v>
      </c>
      <c r="K20" s="66"/>
    </row>
    <row r="21" spans="1:11" s="67" customFormat="1" ht="60" customHeight="1">
      <c r="A21" s="73">
        <v>45727</v>
      </c>
      <c r="B21" s="73" t="s">
        <v>556</v>
      </c>
      <c r="C21" s="166" t="s">
        <v>557</v>
      </c>
      <c r="D21" s="128"/>
      <c r="E21" s="70" t="s">
        <v>558</v>
      </c>
      <c r="F21" s="125" t="s">
        <v>1514</v>
      </c>
      <c r="G21" s="72" t="s">
        <v>18</v>
      </c>
      <c r="H21" s="64" t="s">
        <v>559</v>
      </c>
      <c r="I21" s="64" t="s">
        <v>560</v>
      </c>
      <c r="J21" s="75">
        <v>184144</v>
      </c>
      <c r="K21" s="66"/>
    </row>
    <row r="22" spans="1:11" ht="21.75" customHeight="1">
      <c r="A22" s="290" t="s">
        <v>61</v>
      </c>
      <c r="B22" s="286"/>
      <c r="C22" s="286"/>
      <c r="D22" s="291"/>
      <c r="E22" s="286"/>
      <c r="F22" s="291"/>
      <c r="G22" s="286"/>
      <c r="H22" s="286"/>
      <c r="I22" s="287"/>
      <c r="J22" s="8">
        <f>SUM(J20:J21)</f>
        <v>368288</v>
      </c>
      <c r="K22" s="16"/>
    </row>
    <row r="23" spans="1:11" ht="21.75" customHeight="1">
      <c r="J23" s="10"/>
    </row>
    <row r="24" spans="1:11" ht="21.75" customHeight="1">
      <c r="J24" s="10"/>
    </row>
    <row r="25" spans="1:11" ht="21.75" customHeight="1">
      <c r="A25" s="267" t="s">
        <v>561</v>
      </c>
      <c r="B25" s="268"/>
      <c r="C25" s="268"/>
      <c r="D25" s="268"/>
      <c r="E25" s="268"/>
      <c r="F25" s="268"/>
      <c r="G25" s="268"/>
      <c r="H25" s="268"/>
      <c r="I25" s="268"/>
      <c r="J25" s="268"/>
    </row>
    <row r="26" spans="1:11" ht="21.75" customHeight="1">
      <c r="A26" s="283" t="s">
        <v>3</v>
      </c>
      <c r="B26" s="283" t="s">
        <v>4</v>
      </c>
      <c r="C26" s="283" t="s">
        <v>5</v>
      </c>
      <c r="D26" s="283" t="s">
        <v>6</v>
      </c>
      <c r="E26" s="283" t="s">
        <v>7</v>
      </c>
      <c r="F26" s="278" t="s">
        <v>8</v>
      </c>
      <c r="G26" s="285" t="s">
        <v>9</v>
      </c>
      <c r="H26" s="286"/>
      <c r="I26" s="287"/>
      <c r="J26" s="288" t="s">
        <v>10</v>
      </c>
      <c r="K26" s="278" t="s">
        <v>11</v>
      </c>
    </row>
    <row r="27" spans="1:11" ht="21.75" customHeight="1">
      <c r="A27" s="284"/>
      <c r="B27" s="284"/>
      <c r="C27" s="284"/>
      <c r="D27" s="284"/>
      <c r="E27" s="284"/>
      <c r="F27" s="284"/>
      <c r="G27" s="1" t="s">
        <v>12</v>
      </c>
      <c r="H27" s="1" t="s">
        <v>13</v>
      </c>
      <c r="I27" s="1" t="s">
        <v>14</v>
      </c>
      <c r="J27" s="279"/>
      <c r="K27" s="279"/>
    </row>
    <row r="28" spans="1:11" s="67" customFormat="1" ht="88.5" customHeight="1">
      <c r="A28" s="169">
        <v>45749</v>
      </c>
      <c r="B28" s="57" t="s">
        <v>607</v>
      </c>
      <c r="C28" s="145" t="s">
        <v>608</v>
      </c>
      <c r="D28" s="127">
        <v>50049851</v>
      </c>
      <c r="E28" s="115" t="s">
        <v>613</v>
      </c>
      <c r="F28" s="125" t="s">
        <v>1515</v>
      </c>
      <c r="G28" s="72" t="s">
        <v>41</v>
      </c>
      <c r="H28" s="64" t="s">
        <v>566</v>
      </c>
      <c r="I28" s="64" t="s">
        <v>567</v>
      </c>
      <c r="J28" s="65">
        <v>631350</v>
      </c>
      <c r="K28" s="66"/>
    </row>
    <row r="29" spans="1:11" s="67" customFormat="1" ht="60" customHeight="1">
      <c r="A29" s="169">
        <v>45749</v>
      </c>
      <c r="B29" s="57" t="s">
        <v>609</v>
      </c>
      <c r="C29" s="145" t="s">
        <v>610</v>
      </c>
      <c r="D29" s="128"/>
      <c r="E29" s="115" t="s">
        <v>721</v>
      </c>
      <c r="F29" s="125" t="s">
        <v>1516</v>
      </c>
      <c r="G29" s="72" t="s">
        <v>41</v>
      </c>
      <c r="H29" s="64" t="s">
        <v>566</v>
      </c>
      <c r="I29" s="64" t="s">
        <v>567</v>
      </c>
      <c r="J29" s="68">
        <v>652395</v>
      </c>
      <c r="K29" s="66"/>
    </row>
    <row r="30" spans="1:11" s="67" customFormat="1" ht="60" customHeight="1">
      <c r="A30" s="169">
        <v>45755</v>
      </c>
      <c r="B30" s="57" t="s">
        <v>604</v>
      </c>
      <c r="C30" s="145" t="s">
        <v>605</v>
      </c>
      <c r="D30" s="128"/>
      <c r="E30" s="115" t="s">
        <v>707</v>
      </c>
      <c r="F30" s="125" t="s">
        <v>1517</v>
      </c>
      <c r="G30" s="72" t="s">
        <v>18</v>
      </c>
      <c r="H30" s="64" t="s">
        <v>612</v>
      </c>
      <c r="I30" s="64" t="s">
        <v>571</v>
      </c>
      <c r="J30" s="68">
        <v>841800</v>
      </c>
      <c r="K30" s="66"/>
    </row>
    <row r="31" spans="1:11" s="67" customFormat="1" ht="60" customHeight="1">
      <c r="A31" s="169">
        <v>45755</v>
      </c>
      <c r="B31" s="57" t="s">
        <v>606</v>
      </c>
      <c r="C31" s="143" t="s">
        <v>605</v>
      </c>
      <c r="D31" s="239"/>
      <c r="E31" s="142" t="s">
        <v>707</v>
      </c>
      <c r="F31" s="125" t="s">
        <v>1518</v>
      </c>
      <c r="G31" s="72" t="s">
        <v>18</v>
      </c>
      <c r="H31" s="64" t="s">
        <v>612</v>
      </c>
      <c r="I31" s="64" t="s">
        <v>571</v>
      </c>
      <c r="J31" s="68">
        <v>841800</v>
      </c>
      <c r="K31" s="66"/>
    </row>
    <row r="32" spans="1:11" s="67" customFormat="1" ht="60" customHeight="1">
      <c r="A32" s="169">
        <v>45756</v>
      </c>
      <c r="B32" s="57" t="s">
        <v>600</v>
      </c>
      <c r="C32" s="57" t="s">
        <v>601</v>
      </c>
      <c r="D32" s="167">
        <v>115644044</v>
      </c>
      <c r="E32" s="30" t="s">
        <v>708</v>
      </c>
      <c r="F32" s="125" t="s">
        <v>1519</v>
      </c>
      <c r="G32" s="72" t="s">
        <v>41</v>
      </c>
      <c r="H32" s="64" t="s">
        <v>566</v>
      </c>
      <c r="I32" s="64" t="s">
        <v>567</v>
      </c>
      <c r="J32" s="68">
        <v>1697722.5</v>
      </c>
      <c r="K32" s="66"/>
    </row>
    <row r="33" spans="1:11" s="67" customFormat="1" ht="60" customHeight="1">
      <c r="A33" s="169">
        <v>45756</v>
      </c>
      <c r="B33" s="57" t="s">
        <v>602</v>
      </c>
      <c r="C33" s="240" t="s">
        <v>603</v>
      </c>
      <c r="D33" s="241">
        <v>10078296</v>
      </c>
      <c r="E33" s="209" t="s">
        <v>709</v>
      </c>
      <c r="F33" s="192" t="s">
        <v>1520</v>
      </c>
      <c r="G33" s="72" t="s">
        <v>41</v>
      </c>
      <c r="H33" s="64" t="s">
        <v>81</v>
      </c>
      <c r="I33" s="64" t="s">
        <v>94</v>
      </c>
      <c r="J33" s="68">
        <v>315675</v>
      </c>
      <c r="K33" s="66"/>
    </row>
    <row r="34" spans="1:11" s="67" customFormat="1" ht="60" customHeight="1">
      <c r="A34" s="169">
        <v>45758</v>
      </c>
      <c r="B34" s="57" t="s">
        <v>598</v>
      </c>
      <c r="C34" s="145" t="s">
        <v>599</v>
      </c>
      <c r="D34" s="127">
        <v>16947601</v>
      </c>
      <c r="E34" s="115" t="s">
        <v>710</v>
      </c>
      <c r="F34" s="125" t="s">
        <v>1521</v>
      </c>
      <c r="G34" s="72" t="s">
        <v>112</v>
      </c>
      <c r="H34" s="64" t="s">
        <v>611</v>
      </c>
      <c r="I34" s="64" t="s">
        <v>355</v>
      </c>
      <c r="J34" s="68">
        <v>315675</v>
      </c>
      <c r="K34" s="66"/>
    </row>
    <row r="35" spans="1:11" s="67" customFormat="1" ht="60" customHeight="1">
      <c r="A35" s="169">
        <v>45761</v>
      </c>
      <c r="B35" s="57" t="s">
        <v>596</v>
      </c>
      <c r="C35" s="145" t="s">
        <v>597</v>
      </c>
      <c r="D35" s="127">
        <v>16235695</v>
      </c>
      <c r="E35" s="115" t="s">
        <v>711</v>
      </c>
      <c r="F35" s="125" t="s">
        <v>1522</v>
      </c>
      <c r="G35" s="72" t="s">
        <v>41</v>
      </c>
      <c r="H35" s="64" t="s">
        <v>566</v>
      </c>
      <c r="I35" s="64" t="s">
        <v>567</v>
      </c>
      <c r="J35" s="68">
        <v>1683600</v>
      </c>
      <c r="K35" s="66"/>
    </row>
    <row r="36" spans="1:11" s="67" customFormat="1" ht="60" customHeight="1">
      <c r="A36" s="169">
        <v>45764</v>
      </c>
      <c r="B36" s="57" t="s">
        <v>594</v>
      </c>
      <c r="C36" s="145" t="s">
        <v>595</v>
      </c>
      <c r="D36" s="128"/>
      <c r="E36" s="115" t="s">
        <v>712</v>
      </c>
      <c r="F36" s="125" t="s">
        <v>1523</v>
      </c>
      <c r="G36" s="72" t="s">
        <v>18</v>
      </c>
      <c r="H36" s="64" t="s">
        <v>515</v>
      </c>
      <c r="I36" s="64" t="s">
        <v>516</v>
      </c>
      <c r="J36" s="69">
        <v>105225</v>
      </c>
      <c r="K36" s="66"/>
    </row>
    <row r="37" spans="1:11" s="67" customFormat="1" ht="60" customHeight="1">
      <c r="A37" s="169">
        <v>45775</v>
      </c>
      <c r="B37" s="57" t="s">
        <v>704</v>
      </c>
      <c r="C37" s="145" t="s">
        <v>705</v>
      </c>
      <c r="D37" s="127">
        <v>10066859</v>
      </c>
      <c r="E37" s="115" t="s">
        <v>713</v>
      </c>
      <c r="F37" s="125" t="s">
        <v>1524</v>
      </c>
      <c r="G37" s="72" t="s">
        <v>18</v>
      </c>
      <c r="H37" s="71" t="s">
        <v>566</v>
      </c>
      <c r="I37" s="72" t="s">
        <v>706</v>
      </c>
      <c r="J37" s="69">
        <v>3261975</v>
      </c>
      <c r="K37" s="66"/>
    </row>
    <row r="38" spans="1:11" ht="21.95" customHeight="1">
      <c r="A38" s="293" t="s">
        <v>61</v>
      </c>
      <c r="B38" s="291"/>
      <c r="C38" s="291"/>
      <c r="D38" s="291"/>
      <c r="E38" s="291"/>
      <c r="F38" s="291"/>
      <c r="G38" s="286"/>
      <c r="H38" s="286"/>
      <c r="I38" s="287"/>
      <c r="J38" s="8">
        <f>SUM(J28:J37)</f>
        <v>10347217.5</v>
      </c>
      <c r="K38" s="16"/>
    </row>
    <row r="39" spans="1:11" ht="21.95" customHeight="1">
      <c r="J39" s="10"/>
    </row>
    <row r="40" spans="1:11" ht="21.95" customHeight="1">
      <c r="A40" s="267" t="s">
        <v>722</v>
      </c>
      <c r="B40" s="268"/>
      <c r="C40" s="268"/>
      <c r="D40" s="268"/>
      <c r="E40" s="268"/>
      <c r="F40" s="268"/>
      <c r="G40" s="268"/>
      <c r="H40" s="268"/>
      <c r="I40" s="268"/>
      <c r="J40" s="268"/>
    </row>
    <row r="41" spans="1:11" ht="21.95" customHeight="1">
      <c r="A41" s="283" t="s">
        <v>3</v>
      </c>
      <c r="B41" s="283" t="s">
        <v>4</v>
      </c>
      <c r="C41" s="283" t="s">
        <v>5</v>
      </c>
      <c r="D41" s="283" t="s">
        <v>6</v>
      </c>
      <c r="E41" s="283" t="s">
        <v>7</v>
      </c>
      <c r="F41" s="278" t="s">
        <v>8</v>
      </c>
      <c r="G41" s="285" t="s">
        <v>9</v>
      </c>
      <c r="H41" s="286"/>
      <c r="I41" s="287"/>
      <c r="J41" s="288" t="s">
        <v>10</v>
      </c>
      <c r="K41" s="278" t="s">
        <v>11</v>
      </c>
    </row>
    <row r="42" spans="1:11" ht="21.95" customHeight="1">
      <c r="A42" s="284"/>
      <c r="B42" s="284"/>
      <c r="C42" s="284"/>
      <c r="D42" s="284"/>
      <c r="E42" s="284"/>
      <c r="F42" s="284"/>
      <c r="G42" s="1" t="s">
        <v>12</v>
      </c>
      <c r="H42" s="1" t="s">
        <v>13</v>
      </c>
      <c r="I42" s="1" t="s">
        <v>14</v>
      </c>
      <c r="J42" s="279"/>
      <c r="K42" s="279"/>
    </row>
    <row r="43" spans="1:11" s="67" customFormat="1" ht="82.5" customHeight="1">
      <c r="A43" s="138">
        <v>45779</v>
      </c>
      <c r="B43" s="55" t="s">
        <v>736</v>
      </c>
      <c r="C43" s="141" t="s">
        <v>742</v>
      </c>
      <c r="D43" s="127">
        <v>110471761</v>
      </c>
      <c r="E43" s="139" t="s">
        <v>747</v>
      </c>
      <c r="F43" s="125" t="s">
        <v>1525</v>
      </c>
      <c r="G43" s="72" t="s">
        <v>18</v>
      </c>
      <c r="H43" s="64" t="s">
        <v>745</v>
      </c>
      <c r="I43" s="64" t="s">
        <v>571</v>
      </c>
      <c r="J43" s="59">
        <v>526125</v>
      </c>
      <c r="K43" s="66"/>
    </row>
    <row r="44" spans="1:11" s="67" customFormat="1" ht="60" customHeight="1">
      <c r="A44" s="138">
        <v>45784</v>
      </c>
      <c r="B44" s="55" t="s">
        <v>733</v>
      </c>
      <c r="C44" s="141" t="s">
        <v>740</v>
      </c>
      <c r="D44" s="127">
        <v>114224378</v>
      </c>
      <c r="E44" s="139" t="s">
        <v>898</v>
      </c>
      <c r="F44" s="125" t="s">
        <v>1526</v>
      </c>
      <c r="G44" s="72" t="s">
        <v>18</v>
      </c>
      <c r="H44" s="64" t="s">
        <v>743</v>
      </c>
      <c r="I44" s="64" t="s">
        <v>746</v>
      </c>
      <c r="J44" s="60">
        <v>841800</v>
      </c>
      <c r="K44" s="66"/>
    </row>
    <row r="45" spans="1:11" s="67" customFormat="1" ht="60" customHeight="1">
      <c r="A45" s="138">
        <v>45796</v>
      </c>
      <c r="B45" s="55" t="s">
        <v>731</v>
      </c>
      <c r="C45" s="141" t="s">
        <v>738</v>
      </c>
      <c r="D45" s="127">
        <v>117400843</v>
      </c>
      <c r="E45" s="141" t="s">
        <v>899</v>
      </c>
      <c r="F45" s="125" t="s">
        <v>1527</v>
      </c>
      <c r="G45" s="72" t="s">
        <v>41</v>
      </c>
      <c r="H45" s="64" t="s">
        <v>743</v>
      </c>
      <c r="I45" s="64" t="s">
        <v>728</v>
      </c>
      <c r="J45" s="61">
        <v>526125</v>
      </c>
      <c r="K45" s="66"/>
    </row>
    <row r="46" spans="1:11" s="67" customFormat="1" ht="60" customHeight="1">
      <c r="A46" s="162">
        <v>45807</v>
      </c>
      <c r="B46" s="18" t="s">
        <v>730</v>
      </c>
      <c r="C46" s="145" t="s">
        <v>737</v>
      </c>
      <c r="D46" s="127">
        <v>111206573</v>
      </c>
      <c r="E46" s="144" t="s">
        <v>900</v>
      </c>
      <c r="F46" s="125" t="s">
        <v>1528</v>
      </c>
      <c r="G46" s="72" t="s">
        <v>18</v>
      </c>
      <c r="H46" s="64" t="s">
        <v>743</v>
      </c>
      <c r="I46" s="64" t="s">
        <v>744</v>
      </c>
      <c r="J46" s="61">
        <v>184144</v>
      </c>
      <c r="K46" s="111"/>
    </row>
    <row r="47" spans="1:11" ht="21.95" customHeight="1">
      <c r="A47" s="293" t="s">
        <v>61</v>
      </c>
      <c r="B47" s="291"/>
      <c r="C47" s="291"/>
      <c r="D47" s="291"/>
      <c r="E47" s="291"/>
      <c r="F47" s="291"/>
      <c r="G47" s="286"/>
      <c r="H47" s="286"/>
      <c r="I47" s="287"/>
      <c r="J47" s="88">
        <f>SUM(J43:J46)</f>
        <v>2078194</v>
      </c>
      <c r="K47" s="113"/>
    </row>
    <row r="48" spans="1:11" ht="21.95" customHeight="1">
      <c r="J48" s="10"/>
      <c r="K48" s="112"/>
    </row>
    <row r="49" spans="1:11" ht="21.95" customHeight="1">
      <c r="J49" s="10"/>
      <c r="K49" s="112"/>
    </row>
    <row r="50" spans="1:11" s="116" customFormat="1" ht="21.95" customHeight="1">
      <c r="A50" s="267" t="s">
        <v>911</v>
      </c>
      <c r="B50" s="268"/>
      <c r="C50" s="268"/>
      <c r="D50" s="268"/>
      <c r="E50" s="268"/>
      <c r="F50" s="268"/>
      <c r="G50" s="268"/>
      <c r="H50" s="268"/>
      <c r="I50" s="268"/>
      <c r="J50" s="268"/>
    </row>
    <row r="51" spans="1:11" s="116" customFormat="1" ht="21.95" customHeight="1">
      <c r="A51" s="275" t="s">
        <v>3</v>
      </c>
      <c r="B51" s="275" t="s">
        <v>4</v>
      </c>
      <c r="C51" s="275" t="s">
        <v>5</v>
      </c>
      <c r="D51" s="275" t="s">
        <v>6</v>
      </c>
      <c r="E51" s="275" t="s">
        <v>7</v>
      </c>
      <c r="F51" s="272" t="s">
        <v>8</v>
      </c>
      <c r="G51" s="285" t="s">
        <v>9</v>
      </c>
      <c r="H51" s="286"/>
      <c r="I51" s="287"/>
      <c r="J51" s="288" t="s">
        <v>10</v>
      </c>
      <c r="K51" s="278" t="s">
        <v>11</v>
      </c>
    </row>
    <row r="52" spans="1:11" s="116" customFormat="1" ht="21.95" customHeight="1">
      <c r="A52" s="273"/>
      <c r="B52" s="273"/>
      <c r="C52" s="273"/>
      <c r="D52" s="273"/>
      <c r="E52" s="273"/>
      <c r="F52" s="301"/>
      <c r="G52" s="122" t="s">
        <v>12</v>
      </c>
      <c r="H52" s="1" t="s">
        <v>13</v>
      </c>
      <c r="I52" s="1" t="s">
        <v>14</v>
      </c>
      <c r="J52" s="279"/>
      <c r="K52" s="279"/>
    </row>
    <row r="53" spans="1:11" s="67" customFormat="1" ht="60" customHeight="1">
      <c r="A53" s="162">
        <v>45834</v>
      </c>
      <c r="B53" s="18" t="s">
        <v>987</v>
      </c>
      <c r="C53" s="57" t="s">
        <v>988</v>
      </c>
      <c r="D53" s="57"/>
      <c r="E53" s="240" t="s">
        <v>1086</v>
      </c>
      <c r="F53" s="125" t="s">
        <v>1529</v>
      </c>
      <c r="G53" s="72" t="s">
        <v>18</v>
      </c>
      <c r="H53" s="64" t="s">
        <v>992</v>
      </c>
      <c r="I53" s="64" t="s">
        <v>993</v>
      </c>
      <c r="J53" s="61">
        <v>184144</v>
      </c>
      <c r="K53" s="111"/>
    </row>
    <row r="54" spans="1:11" s="67" customFormat="1" ht="60" customHeight="1">
      <c r="A54" s="162">
        <v>45838</v>
      </c>
      <c r="B54" s="18" t="s">
        <v>989</v>
      </c>
      <c r="C54" s="57" t="s">
        <v>990</v>
      </c>
      <c r="D54" s="167">
        <v>110229138</v>
      </c>
      <c r="E54" s="240" t="s">
        <v>707</v>
      </c>
      <c r="F54" s="125" t="s">
        <v>1530</v>
      </c>
      <c r="G54" s="72" t="s">
        <v>18</v>
      </c>
      <c r="H54" s="64" t="s">
        <v>992</v>
      </c>
      <c r="I54" s="64" t="s">
        <v>993</v>
      </c>
      <c r="J54" s="61">
        <v>184144</v>
      </c>
      <c r="K54" s="111"/>
    </row>
    <row r="55" spans="1:11" s="116" customFormat="1" ht="21.95" customHeight="1">
      <c r="A55" s="293" t="s">
        <v>61</v>
      </c>
      <c r="B55" s="291"/>
      <c r="C55" s="291"/>
      <c r="D55" s="291"/>
      <c r="E55" s="291"/>
      <c r="F55" s="291"/>
      <c r="G55" s="286"/>
      <c r="H55" s="286"/>
      <c r="I55" s="287"/>
      <c r="J55" s="88">
        <f>SUM(J53:J54)</f>
        <v>368288</v>
      </c>
      <c r="K55" s="113"/>
    </row>
    <row r="56" spans="1:11" ht="15.75" customHeight="1">
      <c r="J56" s="10"/>
    </row>
    <row r="57" spans="1:11" s="123" customFormat="1" ht="21.95" customHeight="1">
      <c r="A57" s="267" t="s">
        <v>1231</v>
      </c>
      <c r="B57" s="268"/>
      <c r="C57" s="268"/>
      <c r="D57" s="268"/>
      <c r="E57" s="268"/>
      <c r="F57" s="268"/>
      <c r="G57" s="268"/>
      <c r="H57" s="268"/>
      <c r="I57" s="268"/>
      <c r="J57" s="268"/>
    </row>
    <row r="58" spans="1:11" s="123" customFormat="1" ht="21.95" customHeight="1">
      <c r="A58" s="275" t="s">
        <v>1232</v>
      </c>
      <c r="B58" s="275" t="s">
        <v>4</v>
      </c>
      <c r="C58" s="275" t="s">
        <v>1233</v>
      </c>
      <c r="D58" s="275" t="s">
        <v>6</v>
      </c>
      <c r="E58" s="275" t="s">
        <v>1234</v>
      </c>
      <c r="F58" s="272" t="s">
        <v>8</v>
      </c>
      <c r="G58" s="285" t="s">
        <v>9</v>
      </c>
      <c r="H58" s="286"/>
      <c r="I58" s="287"/>
      <c r="J58" s="288" t="s">
        <v>1235</v>
      </c>
      <c r="K58" s="278" t="s">
        <v>1236</v>
      </c>
    </row>
    <row r="59" spans="1:11" s="123" customFormat="1" ht="21.95" customHeight="1">
      <c r="A59" s="273"/>
      <c r="B59" s="273"/>
      <c r="C59" s="273"/>
      <c r="D59" s="301"/>
      <c r="E59" s="273"/>
      <c r="F59" s="301"/>
      <c r="G59" s="122" t="s">
        <v>1237</v>
      </c>
      <c r="H59" s="1" t="s">
        <v>13</v>
      </c>
      <c r="I59" s="1" t="s">
        <v>14</v>
      </c>
      <c r="J59" s="279"/>
      <c r="K59" s="279"/>
    </row>
    <row r="60" spans="1:11" s="67" customFormat="1" ht="60" customHeight="1">
      <c r="A60" s="162">
        <v>45849</v>
      </c>
      <c r="B60" s="18">
        <v>31689</v>
      </c>
      <c r="C60" s="145" t="s">
        <v>1320</v>
      </c>
      <c r="D60" s="127">
        <v>14006052</v>
      </c>
      <c r="E60" s="37" t="s">
        <v>1321</v>
      </c>
      <c r="F60" s="125" t="s">
        <v>1531</v>
      </c>
      <c r="G60" s="72" t="s">
        <v>41</v>
      </c>
      <c r="H60" s="64" t="s">
        <v>46</v>
      </c>
      <c r="I60" s="64" t="s">
        <v>418</v>
      </c>
      <c r="J60" s="61">
        <v>652395</v>
      </c>
      <c r="K60" s="111"/>
    </row>
    <row r="61" spans="1:11" s="67" customFormat="1" ht="60" customHeight="1">
      <c r="A61" s="162">
        <v>45852</v>
      </c>
      <c r="B61" s="18">
        <v>31705</v>
      </c>
      <c r="C61" s="145" t="s">
        <v>1322</v>
      </c>
      <c r="D61" s="127">
        <v>50014130</v>
      </c>
      <c r="E61" s="37" t="s">
        <v>1323</v>
      </c>
      <c r="F61" s="125" t="s">
        <v>1532</v>
      </c>
      <c r="G61" s="72" t="s">
        <v>41</v>
      </c>
      <c r="H61" s="64" t="s">
        <v>313</v>
      </c>
      <c r="I61" s="64" t="s">
        <v>351</v>
      </c>
      <c r="J61" s="61">
        <v>526125</v>
      </c>
      <c r="K61" s="111"/>
    </row>
    <row r="62" spans="1:11" s="67" customFormat="1" ht="60" customHeight="1">
      <c r="A62" s="162">
        <v>45852</v>
      </c>
      <c r="B62" s="18">
        <v>31705</v>
      </c>
      <c r="C62" s="145" t="s">
        <v>1322</v>
      </c>
      <c r="D62" s="127">
        <v>50014130</v>
      </c>
      <c r="E62" s="37" t="s">
        <v>1324</v>
      </c>
      <c r="F62" s="125" t="s">
        <v>1533</v>
      </c>
      <c r="G62" s="72" t="s">
        <v>41</v>
      </c>
      <c r="H62" s="64" t="s">
        <v>313</v>
      </c>
      <c r="I62" s="64" t="s">
        <v>351</v>
      </c>
      <c r="J62" s="61">
        <v>526125</v>
      </c>
      <c r="K62" s="111"/>
    </row>
    <row r="63" spans="1:11" s="67" customFormat="1" ht="60" customHeight="1">
      <c r="A63" s="162">
        <v>45866</v>
      </c>
      <c r="B63" s="18">
        <v>31807</v>
      </c>
      <c r="C63" s="145" t="s">
        <v>1325</v>
      </c>
      <c r="D63" s="127">
        <v>13590222</v>
      </c>
      <c r="E63" s="37" t="s">
        <v>1326</v>
      </c>
      <c r="F63" s="125" t="s">
        <v>1534</v>
      </c>
      <c r="G63" s="72" t="s">
        <v>1327</v>
      </c>
      <c r="H63" s="64" t="s">
        <v>1245</v>
      </c>
      <c r="I63" s="64" t="s">
        <v>1328</v>
      </c>
      <c r="J63" s="61">
        <v>3262125</v>
      </c>
      <c r="K63" s="111"/>
    </row>
    <row r="64" spans="1:11" s="123" customFormat="1" ht="21.95" customHeight="1">
      <c r="A64" s="293" t="s">
        <v>588</v>
      </c>
      <c r="B64" s="291"/>
      <c r="C64" s="291"/>
      <c r="D64" s="291"/>
      <c r="E64" s="291"/>
      <c r="F64" s="291"/>
      <c r="G64" s="286"/>
      <c r="H64" s="286"/>
      <c r="I64" s="287"/>
      <c r="J64" s="88">
        <v>4966770</v>
      </c>
      <c r="K64" s="113"/>
    </row>
    <row r="65" spans="1:11" s="179" customFormat="1" ht="21.95" customHeight="1">
      <c r="A65" s="174"/>
      <c r="B65" s="96"/>
      <c r="C65" s="96"/>
      <c r="D65" s="96"/>
      <c r="E65" s="96"/>
      <c r="F65" s="96"/>
      <c r="G65" s="96"/>
      <c r="H65" s="96"/>
      <c r="I65" s="96"/>
      <c r="J65" s="175"/>
      <c r="K65" s="112"/>
    </row>
    <row r="66" spans="1:11" ht="15.75" customHeight="1">
      <c r="J66" s="10"/>
    </row>
    <row r="67" spans="1:11" s="179" customFormat="1" ht="21.95" customHeight="1">
      <c r="A67" s="267" t="s">
        <v>1329</v>
      </c>
      <c r="B67" s="268"/>
      <c r="C67" s="268"/>
      <c r="D67" s="268"/>
      <c r="E67" s="268"/>
      <c r="F67" s="268"/>
      <c r="G67" s="268"/>
      <c r="H67" s="268"/>
      <c r="I67" s="268"/>
      <c r="J67" s="268"/>
    </row>
    <row r="68" spans="1:11" s="179" customFormat="1" ht="21.95" customHeight="1">
      <c r="A68" s="275" t="s">
        <v>1232</v>
      </c>
      <c r="B68" s="275" t="s">
        <v>4</v>
      </c>
      <c r="C68" s="275" t="s">
        <v>1233</v>
      </c>
      <c r="D68" s="275" t="s">
        <v>6</v>
      </c>
      <c r="E68" s="275" t="s">
        <v>1234</v>
      </c>
      <c r="F68" s="272" t="s">
        <v>8</v>
      </c>
      <c r="G68" s="285" t="s">
        <v>9</v>
      </c>
      <c r="H68" s="286"/>
      <c r="I68" s="287"/>
      <c r="J68" s="288" t="s">
        <v>1235</v>
      </c>
      <c r="K68" s="278" t="s">
        <v>1236</v>
      </c>
    </row>
    <row r="69" spans="1:11" s="179" customFormat="1" ht="21.95" customHeight="1">
      <c r="A69" s="273"/>
      <c r="B69" s="273"/>
      <c r="C69" s="273"/>
      <c r="D69" s="301"/>
      <c r="E69" s="273"/>
      <c r="F69" s="301"/>
      <c r="G69" s="122" t="s">
        <v>1237</v>
      </c>
      <c r="H69" s="1" t="s">
        <v>13</v>
      </c>
      <c r="I69" s="1" t="s">
        <v>14</v>
      </c>
      <c r="J69" s="279"/>
      <c r="K69" s="279"/>
    </row>
    <row r="70" spans="1:11" s="67" customFormat="1" ht="60" customHeight="1">
      <c r="A70" s="162">
        <v>45873</v>
      </c>
      <c r="B70" s="18">
        <v>31853</v>
      </c>
      <c r="C70" s="145" t="s">
        <v>1374</v>
      </c>
      <c r="D70" s="127">
        <v>50002784</v>
      </c>
      <c r="E70" s="37" t="s">
        <v>1375</v>
      </c>
      <c r="F70" s="125" t="s">
        <v>1536</v>
      </c>
      <c r="G70" s="72" t="s">
        <v>41</v>
      </c>
      <c r="H70" s="64" t="s">
        <v>515</v>
      </c>
      <c r="I70" s="64" t="s">
        <v>1245</v>
      </c>
      <c r="J70" s="61">
        <v>526125</v>
      </c>
      <c r="K70" s="111"/>
    </row>
    <row r="71" spans="1:11" s="67" customFormat="1" ht="60" customHeight="1">
      <c r="A71" s="162">
        <v>45877</v>
      </c>
      <c r="B71" s="18">
        <v>31878</v>
      </c>
      <c r="C71" s="145" t="s">
        <v>1376</v>
      </c>
      <c r="D71" s="127">
        <v>117628852</v>
      </c>
      <c r="E71" s="37" t="s">
        <v>1377</v>
      </c>
      <c r="F71" s="125" t="s">
        <v>1537</v>
      </c>
      <c r="G71" s="72" t="s">
        <v>41</v>
      </c>
      <c r="H71" s="64" t="s">
        <v>1296</v>
      </c>
      <c r="I71" s="64" t="s">
        <v>1286</v>
      </c>
      <c r="J71" s="61">
        <v>420900</v>
      </c>
      <c r="K71" s="111"/>
    </row>
    <row r="72" spans="1:11" s="67" customFormat="1" ht="60" customHeight="1">
      <c r="A72" s="162">
        <v>45882</v>
      </c>
      <c r="B72" s="18">
        <v>31898</v>
      </c>
      <c r="C72" s="133" t="s">
        <v>1378</v>
      </c>
      <c r="D72" s="127">
        <v>50005134</v>
      </c>
      <c r="E72" s="37" t="s">
        <v>1379</v>
      </c>
      <c r="F72" s="125" t="s">
        <v>1538</v>
      </c>
      <c r="G72" s="72" t="s">
        <v>18</v>
      </c>
      <c r="H72" s="64" t="s">
        <v>1296</v>
      </c>
      <c r="I72" s="64" t="s">
        <v>1297</v>
      </c>
      <c r="J72" s="61">
        <v>1157475</v>
      </c>
      <c r="K72" s="111"/>
    </row>
    <row r="73" spans="1:11" s="67" customFormat="1" ht="60" customHeight="1">
      <c r="A73" s="162">
        <v>45884</v>
      </c>
      <c r="B73" s="18">
        <v>31913</v>
      </c>
      <c r="C73" s="145" t="s">
        <v>740</v>
      </c>
      <c r="D73" s="127">
        <v>114224378</v>
      </c>
      <c r="E73" s="37" t="s">
        <v>1380</v>
      </c>
      <c r="F73" s="125" t="s">
        <v>1539</v>
      </c>
      <c r="G73" s="72" t="s">
        <v>18</v>
      </c>
      <c r="H73" s="64" t="s">
        <v>1296</v>
      </c>
      <c r="I73" s="64" t="s">
        <v>1297</v>
      </c>
      <c r="J73" s="61">
        <v>841800</v>
      </c>
      <c r="K73" s="111"/>
    </row>
    <row r="74" spans="1:11" s="67" customFormat="1" ht="60" customHeight="1">
      <c r="A74" s="162">
        <v>45890</v>
      </c>
      <c r="B74" s="18">
        <v>31942</v>
      </c>
      <c r="C74" s="145" t="s">
        <v>603</v>
      </c>
      <c r="D74" s="127">
        <v>10078296</v>
      </c>
      <c r="E74" s="37" t="s">
        <v>1381</v>
      </c>
      <c r="F74" s="125" t="s">
        <v>1520</v>
      </c>
      <c r="G74" s="72" t="s">
        <v>41</v>
      </c>
      <c r="H74" s="64" t="s">
        <v>1296</v>
      </c>
      <c r="I74" s="64" t="s">
        <v>1286</v>
      </c>
      <c r="J74" s="61">
        <v>315675</v>
      </c>
      <c r="K74" s="111"/>
    </row>
    <row r="75" spans="1:11" s="67" customFormat="1" ht="60" customHeight="1">
      <c r="A75" s="162">
        <v>45890</v>
      </c>
      <c r="B75" s="18">
        <v>31945</v>
      </c>
      <c r="C75" s="145" t="s">
        <v>1382</v>
      </c>
      <c r="D75" s="127" t="s">
        <v>1535</v>
      </c>
      <c r="E75" s="37" t="s">
        <v>1383</v>
      </c>
      <c r="F75" s="125" t="s">
        <v>1540</v>
      </c>
      <c r="G75" s="72" t="s">
        <v>41</v>
      </c>
      <c r="H75" s="64" t="s">
        <v>313</v>
      </c>
      <c r="I75" s="64" t="s">
        <v>351</v>
      </c>
      <c r="J75" s="61">
        <v>526125</v>
      </c>
      <c r="K75" s="111"/>
    </row>
    <row r="76" spans="1:11" s="179" customFormat="1" ht="21.95" customHeight="1">
      <c r="A76" s="293" t="s">
        <v>588</v>
      </c>
      <c r="B76" s="291"/>
      <c r="C76" s="291"/>
      <c r="D76" s="291"/>
      <c r="E76" s="291"/>
      <c r="F76" s="291"/>
      <c r="G76" s="286"/>
      <c r="H76" s="286"/>
      <c r="I76" s="287"/>
      <c r="J76" s="88">
        <v>3788100</v>
      </c>
      <c r="K76" s="113"/>
    </row>
    <row r="77" spans="1:11" ht="15.75" customHeight="1">
      <c r="J77" s="10"/>
    </row>
    <row r="78" spans="1:11" ht="15.75" customHeight="1">
      <c r="J78" s="10"/>
    </row>
    <row r="79" spans="1:11" s="212" customFormat="1" ht="21.95" customHeight="1">
      <c r="A79" s="267" t="s">
        <v>1411</v>
      </c>
      <c r="B79" s="268"/>
      <c r="C79" s="268"/>
      <c r="D79" s="268"/>
      <c r="E79" s="268"/>
      <c r="F79" s="268"/>
      <c r="G79" s="268"/>
      <c r="H79" s="268"/>
      <c r="I79" s="268"/>
      <c r="J79" s="268"/>
    </row>
    <row r="80" spans="1:11" s="212" customFormat="1" ht="21.95" customHeight="1">
      <c r="A80" s="275" t="s">
        <v>1232</v>
      </c>
      <c r="B80" s="275" t="s">
        <v>4</v>
      </c>
      <c r="C80" s="275" t="s">
        <v>1233</v>
      </c>
      <c r="D80" s="275" t="s">
        <v>6</v>
      </c>
      <c r="E80" s="275" t="s">
        <v>1234</v>
      </c>
      <c r="F80" s="272" t="s">
        <v>8</v>
      </c>
      <c r="G80" s="285" t="s">
        <v>9</v>
      </c>
      <c r="H80" s="286"/>
      <c r="I80" s="287"/>
      <c r="J80" s="315" t="s">
        <v>1235</v>
      </c>
      <c r="K80" s="272" t="s">
        <v>1236</v>
      </c>
    </row>
    <row r="81" spans="1:11" s="212" customFormat="1" ht="21.95" customHeight="1">
      <c r="A81" s="273"/>
      <c r="B81" s="273"/>
      <c r="C81" s="273"/>
      <c r="D81" s="301"/>
      <c r="E81" s="273"/>
      <c r="F81" s="301"/>
      <c r="G81" s="122" t="s">
        <v>1237</v>
      </c>
      <c r="H81" s="1" t="s">
        <v>13</v>
      </c>
      <c r="I81" s="1" t="s">
        <v>14</v>
      </c>
      <c r="J81" s="316"/>
      <c r="K81" s="273"/>
    </row>
    <row r="82" spans="1:11" ht="60" customHeight="1">
      <c r="A82" s="228">
        <v>45904</v>
      </c>
      <c r="B82" s="219">
        <v>32014</v>
      </c>
      <c r="C82" s="220" t="s">
        <v>1541</v>
      </c>
      <c r="D82" s="127" t="s">
        <v>1542</v>
      </c>
      <c r="E82" s="220" t="s">
        <v>1543</v>
      </c>
      <c r="F82" s="125" t="s">
        <v>1544</v>
      </c>
      <c r="G82" s="242" t="s">
        <v>18</v>
      </c>
      <c r="H82" s="243" t="s">
        <v>1296</v>
      </c>
      <c r="I82" s="243" t="s">
        <v>1297</v>
      </c>
      <c r="J82" s="247">
        <v>841800</v>
      </c>
      <c r="K82" s="221"/>
    </row>
    <row r="83" spans="1:11" ht="60" customHeight="1">
      <c r="A83" s="228">
        <v>45909</v>
      </c>
      <c r="B83" s="219">
        <v>32025</v>
      </c>
      <c r="C83" s="220" t="s">
        <v>1545</v>
      </c>
      <c r="D83" s="127" t="s">
        <v>1546</v>
      </c>
      <c r="E83" s="220" t="s">
        <v>1547</v>
      </c>
      <c r="F83" s="125" t="s">
        <v>1548</v>
      </c>
      <c r="G83" s="242" t="s">
        <v>18</v>
      </c>
      <c r="H83" s="243" t="s">
        <v>1245</v>
      </c>
      <c r="I83" s="243" t="s">
        <v>1328</v>
      </c>
      <c r="J83" s="247">
        <v>841800</v>
      </c>
      <c r="K83" s="221"/>
    </row>
    <row r="84" spans="1:11" ht="60" customHeight="1">
      <c r="A84" s="228">
        <v>45909</v>
      </c>
      <c r="B84" s="219">
        <v>32030</v>
      </c>
      <c r="C84" s="220" t="s">
        <v>1549</v>
      </c>
      <c r="D84" s="208"/>
      <c r="E84" s="220" t="s">
        <v>1550</v>
      </c>
      <c r="F84" s="125" t="s">
        <v>1551</v>
      </c>
      <c r="G84" s="242" t="s">
        <v>41</v>
      </c>
      <c r="H84" s="243" t="s">
        <v>1296</v>
      </c>
      <c r="I84" s="243" t="s">
        <v>1429</v>
      </c>
      <c r="J84" s="248">
        <v>526125</v>
      </c>
      <c r="K84" s="221"/>
    </row>
    <row r="85" spans="1:11" ht="60" customHeight="1">
      <c r="A85" s="228">
        <v>45909</v>
      </c>
      <c r="B85" s="219">
        <v>32030</v>
      </c>
      <c r="C85" s="220" t="s">
        <v>1549</v>
      </c>
      <c r="D85" s="208"/>
      <c r="E85" s="233" t="s">
        <v>1552</v>
      </c>
      <c r="F85" s="125" t="s">
        <v>1551</v>
      </c>
      <c r="G85" s="242" t="s">
        <v>41</v>
      </c>
      <c r="H85" s="243" t="s">
        <v>1296</v>
      </c>
      <c r="I85" s="243" t="s">
        <v>1429</v>
      </c>
      <c r="J85" s="248">
        <v>526125</v>
      </c>
      <c r="K85" s="221"/>
    </row>
    <row r="86" spans="1:11" ht="60" customHeight="1">
      <c r="A86" s="228">
        <v>45912</v>
      </c>
      <c r="B86" s="219">
        <v>32050</v>
      </c>
      <c r="C86" s="220" t="s">
        <v>541</v>
      </c>
      <c r="D86" s="127">
        <v>115644044</v>
      </c>
      <c r="E86" s="220" t="s">
        <v>1383</v>
      </c>
      <c r="F86" s="125" t="s">
        <v>1553</v>
      </c>
      <c r="G86" s="242" t="s">
        <v>41</v>
      </c>
      <c r="H86" s="243" t="s">
        <v>1245</v>
      </c>
      <c r="I86" s="243" t="s">
        <v>1244</v>
      </c>
      <c r="J86" s="247">
        <v>417393</v>
      </c>
      <c r="K86" s="221"/>
    </row>
    <row r="87" spans="1:11" ht="60" customHeight="1">
      <c r="A87" s="228">
        <v>45917</v>
      </c>
      <c r="B87" s="219">
        <v>32073</v>
      </c>
      <c r="C87" s="220" t="s">
        <v>1554</v>
      </c>
      <c r="D87" s="127" t="s">
        <v>1555</v>
      </c>
      <c r="E87" s="220" t="s">
        <v>1556</v>
      </c>
      <c r="F87" s="125" t="s">
        <v>1557</v>
      </c>
      <c r="G87" s="244" t="s">
        <v>18</v>
      </c>
      <c r="H87" s="243" t="s">
        <v>1245</v>
      </c>
      <c r="I87" s="243" t="s">
        <v>1328</v>
      </c>
      <c r="J87" s="247">
        <v>186594</v>
      </c>
      <c r="K87" s="221"/>
    </row>
    <row r="88" spans="1:11" ht="78" customHeight="1">
      <c r="A88" s="228">
        <v>45922</v>
      </c>
      <c r="B88" s="219">
        <v>32099</v>
      </c>
      <c r="C88" s="220" t="s">
        <v>1558</v>
      </c>
      <c r="D88" s="208" t="s">
        <v>1559</v>
      </c>
      <c r="E88" s="220" t="s">
        <v>1560</v>
      </c>
      <c r="F88" s="125" t="s">
        <v>1561</v>
      </c>
      <c r="G88" s="244" t="s">
        <v>41</v>
      </c>
      <c r="H88" s="245" t="s">
        <v>313</v>
      </c>
      <c r="I88" s="245" t="s">
        <v>351</v>
      </c>
      <c r="J88" s="247">
        <v>526125</v>
      </c>
      <c r="K88" s="221"/>
    </row>
    <row r="89" spans="1:11" ht="79.5" customHeight="1">
      <c r="A89" s="228">
        <v>45922</v>
      </c>
      <c r="B89" s="219">
        <v>32100</v>
      </c>
      <c r="C89" s="220" t="s">
        <v>1558</v>
      </c>
      <c r="D89" s="208" t="s">
        <v>1562</v>
      </c>
      <c r="E89" s="220" t="s">
        <v>1563</v>
      </c>
      <c r="F89" s="125" t="s">
        <v>1561</v>
      </c>
      <c r="G89" s="244" t="s">
        <v>41</v>
      </c>
      <c r="H89" s="245" t="s">
        <v>313</v>
      </c>
      <c r="I89" s="245" t="s">
        <v>351</v>
      </c>
      <c r="J89" s="247">
        <v>526125</v>
      </c>
      <c r="K89" s="221"/>
    </row>
    <row r="90" spans="1:11" ht="79.5" customHeight="1">
      <c r="A90" s="228">
        <v>45922</v>
      </c>
      <c r="B90" s="219">
        <v>32101</v>
      </c>
      <c r="C90" s="220" t="s">
        <v>1558</v>
      </c>
      <c r="D90" s="208" t="s">
        <v>1564</v>
      </c>
      <c r="E90" s="220" t="s">
        <v>1565</v>
      </c>
      <c r="F90" s="125" t="s">
        <v>1561</v>
      </c>
      <c r="G90" s="244" t="s">
        <v>41</v>
      </c>
      <c r="H90" s="245" t="s">
        <v>313</v>
      </c>
      <c r="I90" s="245" t="s">
        <v>351</v>
      </c>
      <c r="J90" s="247">
        <v>526125</v>
      </c>
      <c r="K90" s="221"/>
    </row>
    <row r="91" spans="1:11" ht="60" customHeight="1">
      <c r="A91" s="228">
        <v>45929</v>
      </c>
      <c r="B91" s="219">
        <v>32149</v>
      </c>
      <c r="C91" s="220" t="s">
        <v>1566</v>
      </c>
      <c r="D91" s="127" t="s">
        <v>1567</v>
      </c>
      <c r="E91" s="220" t="s">
        <v>1383</v>
      </c>
      <c r="F91" s="125" t="s">
        <v>1568</v>
      </c>
      <c r="G91" s="244" t="s">
        <v>41</v>
      </c>
      <c r="H91" s="243" t="s">
        <v>1245</v>
      </c>
      <c r="I91" s="243" t="s">
        <v>1244</v>
      </c>
      <c r="J91" s="247">
        <v>420900</v>
      </c>
      <c r="K91" s="221"/>
    </row>
    <row r="92" spans="1:11" s="212" customFormat="1" ht="29.25" customHeight="1">
      <c r="A92" s="293" t="s">
        <v>588</v>
      </c>
      <c r="B92" s="291"/>
      <c r="C92" s="291"/>
      <c r="D92" s="291"/>
      <c r="E92" s="291"/>
      <c r="F92" s="291"/>
      <c r="G92" s="286"/>
      <c r="H92" s="286"/>
      <c r="I92" s="287"/>
      <c r="J92" s="88">
        <v>5339112</v>
      </c>
      <c r="K92" s="113"/>
    </row>
    <row r="93" spans="1:11" ht="15.75" customHeight="1">
      <c r="J93" s="10"/>
    </row>
    <row r="94" spans="1:11" ht="15.75" customHeight="1">
      <c r="J94" s="10"/>
    </row>
    <row r="95" spans="1:11" s="259" customFormat="1" ht="21.95" customHeight="1">
      <c r="A95" s="267" t="s">
        <v>1571</v>
      </c>
      <c r="B95" s="268"/>
      <c r="C95" s="268"/>
      <c r="D95" s="268"/>
      <c r="E95" s="268"/>
      <c r="F95" s="268"/>
      <c r="G95" s="268"/>
      <c r="H95" s="268"/>
      <c r="I95" s="268"/>
      <c r="J95" s="268"/>
    </row>
    <row r="96" spans="1:11" s="259" customFormat="1" ht="21.95" customHeight="1">
      <c r="A96" s="275" t="s">
        <v>1232</v>
      </c>
      <c r="B96" s="275" t="s">
        <v>4</v>
      </c>
      <c r="C96" s="275" t="s">
        <v>1233</v>
      </c>
      <c r="D96" s="275" t="s">
        <v>6</v>
      </c>
      <c r="E96" s="275" t="s">
        <v>1234</v>
      </c>
      <c r="F96" s="272" t="s">
        <v>8</v>
      </c>
      <c r="G96" s="285" t="s">
        <v>9</v>
      </c>
      <c r="H96" s="286"/>
      <c r="I96" s="287"/>
      <c r="J96" s="315" t="s">
        <v>1235</v>
      </c>
      <c r="K96" s="272" t="s">
        <v>1236</v>
      </c>
    </row>
    <row r="97" spans="1:11" s="259" customFormat="1" ht="21.95" customHeight="1">
      <c r="A97" s="273"/>
      <c r="B97" s="273"/>
      <c r="C97" s="273"/>
      <c r="D97" s="301"/>
      <c r="E97" s="273"/>
      <c r="F97" s="301"/>
      <c r="G97" s="122" t="s">
        <v>1237</v>
      </c>
      <c r="H97" s="1" t="s">
        <v>13</v>
      </c>
      <c r="I97" s="1" t="s">
        <v>14</v>
      </c>
      <c r="J97" s="316"/>
      <c r="K97" s="273"/>
    </row>
    <row r="98" spans="1:11" s="259" customFormat="1" ht="72" customHeight="1">
      <c r="A98" s="228">
        <v>45944</v>
      </c>
      <c r="B98" s="219">
        <v>32265</v>
      </c>
      <c r="C98" s="220" t="s">
        <v>740</v>
      </c>
      <c r="D98" s="127">
        <v>114224378</v>
      </c>
      <c r="E98" s="220" t="s">
        <v>1664</v>
      </c>
      <c r="F98" s="125" t="s">
        <v>1665</v>
      </c>
      <c r="G98" s="244" t="s">
        <v>18</v>
      </c>
      <c r="H98" s="243" t="s">
        <v>1301</v>
      </c>
      <c r="I98" s="243" t="s">
        <v>1428</v>
      </c>
      <c r="J98" s="247">
        <v>841800</v>
      </c>
      <c r="K98" s="221"/>
    </row>
    <row r="99" spans="1:11" s="259" customFormat="1" ht="75" customHeight="1">
      <c r="A99" s="228">
        <v>45944</v>
      </c>
      <c r="B99" s="219">
        <v>32266</v>
      </c>
      <c r="C99" s="220" t="s">
        <v>740</v>
      </c>
      <c r="D99" s="127">
        <v>114224378</v>
      </c>
      <c r="E99" s="220" t="s">
        <v>1666</v>
      </c>
      <c r="F99" s="125" t="s">
        <v>1667</v>
      </c>
      <c r="G99" s="244" t="s">
        <v>18</v>
      </c>
      <c r="H99" s="243" t="s">
        <v>1301</v>
      </c>
      <c r="I99" s="243" t="s">
        <v>1428</v>
      </c>
      <c r="J99" s="247">
        <v>841800</v>
      </c>
      <c r="K99" s="221"/>
    </row>
    <row r="100" spans="1:11" s="259" customFormat="1" ht="69.75" customHeight="1">
      <c r="A100" s="228">
        <v>45944</v>
      </c>
      <c r="B100" s="219">
        <v>32267</v>
      </c>
      <c r="C100" s="220" t="s">
        <v>1668</v>
      </c>
      <c r="D100" s="127">
        <v>114224378</v>
      </c>
      <c r="E100" s="220" t="s">
        <v>1669</v>
      </c>
      <c r="F100" s="125" t="s">
        <v>1670</v>
      </c>
      <c r="G100" s="244" t="s">
        <v>18</v>
      </c>
      <c r="H100" s="243" t="s">
        <v>1301</v>
      </c>
      <c r="I100" s="243" t="s">
        <v>1428</v>
      </c>
      <c r="J100" s="247">
        <v>841800</v>
      </c>
      <c r="K100" s="221"/>
    </row>
    <row r="101" spans="1:11" s="259" customFormat="1" ht="75.75" customHeight="1">
      <c r="A101" s="228">
        <v>45953</v>
      </c>
      <c r="B101" s="219">
        <v>32330</v>
      </c>
      <c r="C101" s="220" t="s">
        <v>1671</v>
      </c>
      <c r="D101" s="127">
        <v>14670424</v>
      </c>
      <c r="E101" s="220" t="s">
        <v>1672</v>
      </c>
      <c r="F101" s="125" t="s">
        <v>1673</v>
      </c>
      <c r="G101" s="244" t="s">
        <v>41</v>
      </c>
      <c r="H101" s="243" t="s">
        <v>1301</v>
      </c>
      <c r="I101" s="243" t="s">
        <v>1429</v>
      </c>
      <c r="J101" s="247">
        <v>526125</v>
      </c>
      <c r="K101" s="221"/>
    </row>
    <row r="102" spans="1:11" s="259" customFormat="1" ht="78" customHeight="1">
      <c r="A102" s="228">
        <v>45953</v>
      </c>
      <c r="B102" s="219">
        <v>32330</v>
      </c>
      <c r="C102" s="220" t="s">
        <v>1671</v>
      </c>
      <c r="D102" s="127">
        <v>14670424</v>
      </c>
      <c r="E102" s="220" t="s">
        <v>1674</v>
      </c>
      <c r="F102" s="125" t="s">
        <v>1675</v>
      </c>
      <c r="G102" s="244" t="s">
        <v>41</v>
      </c>
      <c r="H102" s="243" t="s">
        <v>1301</v>
      </c>
      <c r="I102" s="243" t="s">
        <v>1429</v>
      </c>
      <c r="J102" s="247">
        <v>526125</v>
      </c>
      <c r="K102" s="221"/>
    </row>
    <row r="103" spans="1:11" s="259" customFormat="1" ht="82.5" customHeight="1">
      <c r="A103" s="228">
        <v>45953</v>
      </c>
      <c r="B103" s="219">
        <v>32330</v>
      </c>
      <c r="C103" s="220" t="s">
        <v>1671</v>
      </c>
      <c r="D103" s="127">
        <v>14670424</v>
      </c>
      <c r="E103" s="220" t="s">
        <v>1676</v>
      </c>
      <c r="F103" s="125" t="s">
        <v>1677</v>
      </c>
      <c r="G103" s="244" t="s">
        <v>41</v>
      </c>
      <c r="H103" s="243" t="s">
        <v>1301</v>
      </c>
      <c r="I103" s="243" t="s">
        <v>1429</v>
      </c>
      <c r="J103" s="247">
        <v>526125</v>
      </c>
      <c r="K103" s="221"/>
    </row>
    <row r="104" spans="1:11" s="259" customFormat="1" ht="29.25" customHeight="1">
      <c r="A104" s="293" t="s">
        <v>588</v>
      </c>
      <c r="B104" s="291"/>
      <c r="C104" s="291"/>
      <c r="D104" s="291"/>
      <c r="E104" s="291"/>
      <c r="F104" s="291"/>
      <c r="G104" s="286"/>
      <c r="H104" s="286"/>
      <c r="I104" s="287"/>
      <c r="J104" s="88">
        <v>4103775</v>
      </c>
      <c r="K104" s="113"/>
    </row>
    <row r="105" spans="1:11" ht="15.75" customHeight="1">
      <c r="J105" s="10"/>
    </row>
    <row r="106" spans="1:11" ht="15.75" customHeight="1">
      <c r="J106" s="10"/>
    </row>
    <row r="107" spans="1:11" ht="15.75" customHeight="1">
      <c r="J107" s="10"/>
    </row>
    <row r="108" spans="1:11" ht="15.75" customHeight="1">
      <c r="J108" s="10"/>
    </row>
    <row r="109" spans="1:11" ht="15.75" customHeight="1">
      <c r="J109" s="10"/>
    </row>
    <row r="110" spans="1:11" ht="15.75" customHeight="1">
      <c r="J110" s="10"/>
    </row>
    <row r="111" spans="1:11" ht="15.75" customHeight="1">
      <c r="J111" s="10"/>
    </row>
    <row r="112" spans="1:11" ht="15.75" customHeight="1">
      <c r="J112" s="10"/>
    </row>
    <row r="113" spans="10:10" ht="15.75" customHeight="1">
      <c r="J113" s="10"/>
    </row>
    <row r="114" spans="10:10" ht="15.75" customHeight="1">
      <c r="J114" s="10"/>
    </row>
    <row r="115" spans="10:10" ht="15.75" customHeight="1">
      <c r="J115" s="10"/>
    </row>
    <row r="116" spans="10:10" ht="15.75" customHeight="1">
      <c r="J116" s="10"/>
    </row>
    <row r="117" spans="10:10" ht="15.75" customHeight="1">
      <c r="J117" s="10"/>
    </row>
    <row r="118" spans="10:10" ht="15.75" customHeight="1">
      <c r="J118" s="10"/>
    </row>
    <row r="119" spans="10:10" ht="15.75" customHeight="1">
      <c r="J119" s="10"/>
    </row>
    <row r="120" spans="10:10" ht="15.75" customHeight="1">
      <c r="J120" s="10"/>
    </row>
    <row r="121" spans="10:10" ht="15.75" customHeight="1">
      <c r="J121" s="10"/>
    </row>
    <row r="122" spans="10:10" ht="15.75" customHeight="1">
      <c r="J122" s="10"/>
    </row>
    <row r="123" spans="10:10" ht="15.75" customHeight="1">
      <c r="J123" s="10"/>
    </row>
    <row r="124" spans="10:10" ht="15.75" customHeight="1">
      <c r="J124" s="10"/>
    </row>
    <row r="125" spans="10:10" ht="15.75" customHeight="1">
      <c r="J125" s="10"/>
    </row>
    <row r="126" spans="10:10" ht="15.75" customHeight="1">
      <c r="J126" s="10"/>
    </row>
    <row r="127" spans="10:10" ht="15.75" customHeight="1">
      <c r="J127" s="10"/>
    </row>
    <row r="128" spans="10:10" ht="15.75" customHeight="1">
      <c r="J128" s="10"/>
    </row>
    <row r="129" spans="10:10" ht="15.75" customHeight="1">
      <c r="J129" s="10"/>
    </row>
    <row r="130" spans="10:10" ht="15.75" customHeight="1">
      <c r="J130" s="10"/>
    </row>
    <row r="131" spans="10:10" ht="15.75" customHeight="1">
      <c r="J131" s="10"/>
    </row>
    <row r="132" spans="10:10" ht="15.75" customHeight="1">
      <c r="J132" s="10"/>
    </row>
    <row r="133" spans="10:10" ht="15.75" customHeight="1">
      <c r="J133" s="10"/>
    </row>
    <row r="134" spans="10:10" ht="15.75" customHeight="1">
      <c r="J134" s="10"/>
    </row>
    <row r="135" spans="10:10" ht="15.75" customHeight="1">
      <c r="J135" s="10"/>
    </row>
    <row r="136" spans="10:10" ht="15.75" customHeight="1">
      <c r="J136" s="10"/>
    </row>
    <row r="137" spans="10:10" ht="15.75" customHeight="1">
      <c r="J137" s="10"/>
    </row>
    <row r="138" spans="10:10" ht="15.75" customHeight="1">
      <c r="J138" s="10"/>
    </row>
    <row r="139" spans="10:10" ht="15.75" customHeight="1">
      <c r="J139" s="10"/>
    </row>
    <row r="140" spans="10:10" ht="15.75" customHeight="1">
      <c r="J140" s="10"/>
    </row>
    <row r="141" spans="10:10" ht="15.75" customHeight="1">
      <c r="J141" s="10"/>
    </row>
    <row r="142" spans="10:10" ht="15.75" customHeight="1">
      <c r="J142" s="10"/>
    </row>
    <row r="143" spans="10:10" ht="15.75" customHeight="1">
      <c r="J143" s="10"/>
    </row>
    <row r="144" spans="10:10" ht="15.75" customHeight="1">
      <c r="J144" s="10"/>
    </row>
    <row r="145" spans="10:10" ht="15.75" customHeight="1">
      <c r="J145" s="10"/>
    </row>
    <row r="146" spans="10:10" ht="15.75" customHeight="1">
      <c r="J146" s="10"/>
    </row>
    <row r="147" spans="10:10" ht="15.75" customHeight="1">
      <c r="J147" s="10"/>
    </row>
    <row r="148" spans="10:10" ht="15.75" customHeight="1">
      <c r="J148" s="10"/>
    </row>
    <row r="149" spans="10:10" ht="15.75" customHeight="1">
      <c r="J149" s="10"/>
    </row>
    <row r="150" spans="10:10" ht="15.75" customHeight="1">
      <c r="J150" s="10"/>
    </row>
    <row r="151" spans="10:10" ht="15.75" customHeight="1">
      <c r="J151" s="10"/>
    </row>
    <row r="152" spans="10:10" ht="15.75" customHeight="1">
      <c r="J152" s="10"/>
    </row>
    <row r="153" spans="10:10" ht="15.75" customHeight="1">
      <c r="J153" s="10"/>
    </row>
    <row r="154" spans="10:10" ht="15.75" customHeight="1">
      <c r="J154" s="10"/>
    </row>
    <row r="155" spans="10:10" ht="15.75" customHeight="1">
      <c r="J155" s="10"/>
    </row>
    <row r="156" spans="10:10" ht="15.75" customHeight="1">
      <c r="J156" s="10"/>
    </row>
    <row r="157" spans="10:10" ht="15.75" customHeight="1">
      <c r="J157" s="10"/>
    </row>
    <row r="158" spans="10:10" ht="15.75" customHeight="1">
      <c r="J158" s="10"/>
    </row>
    <row r="159" spans="10:10" ht="15.75" customHeight="1">
      <c r="J159" s="10"/>
    </row>
    <row r="160" spans="10:10" ht="15.75" customHeight="1">
      <c r="J160" s="10"/>
    </row>
    <row r="161" spans="10:10" ht="15.75" customHeight="1">
      <c r="J161" s="10"/>
    </row>
    <row r="162" spans="10:10" ht="15.75" customHeight="1">
      <c r="J162" s="10"/>
    </row>
    <row r="163" spans="10:10" ht="15.75" customHeight="1">
      <c r="J163" s="10"/>
    </row>
    <row r="164" spans="10:10" ht="15.75" customHeight="1">
      <c r="J164" s="10"/>
    </row>
    <row r="165" spans="10:10" ht="15.75" customHeight="1">
      <c r="J165" s="10"/>
    </row>
    <row r="166" spans="10:10" ht="15.75" customHeight="1">
      <c r="J166" s="10"/>
    </row>
    <row r="167" spans="10:10" ht="15.75" customHeight="1">
      <c r="J167" s="10"/>
    </row>
    <row r="168" spans="10:10" ht="15.75" customHeight="1">
      <c r="J168" s="10"/>
    </row>
    <row r="169" spans="10:10" ht="15.75" customHeight="1">
      <c r="J169" s="10"/>
    </row>
    <row r="170" spans="10:10" ht="15.75" customHeight="1">
      <c r="J170" s="10"/>
    </row>
    <row r="171" spans="10:10" ht="15.75" customHeight="1">
      <c r="J171" s="10"/>
    </row>
    <row r="172" spans="10:10" ht="15.75" customHeight="1">
      <c r="J172" s="10"/>
    </row>
    <row r="173" spans="10:10" ht="15.75" customHeight="1">
      <c r="J173" s="10"/>
    </row>
    <row r="174" spans="10:10" ht="15.75" customHeight="1">
      <c r="J174" s="10"/>
    </row>
    <row r="175" spans="10:10" ht="15.75" customHeight="1">
      <c r="J175" s="10"/>
    </row>
    <row r="176" spans="10:10" ht="15.75" customHeight="1">
      <c r="J176" s="10"/>
    </row>
    <row r="177" spans="10:10" ht="15.75" customHeight="1">
      <c r="J177" s="10"/>
    </row>
    <row r="178" spans="10:10" ht="15.75" customHeight="1">
      <c r="J178" s="10"/>
    </row>
    <row r="179" spans="10:10" ht="15.75" customHeight="1">
      <c r="J179" s="10"/>
    </row>
    <row r="180" spans="10:10" ht="15.75" customHeight="1">
      <c r="J180" s="10"/>
    </row>
    <row r="181" spans="10:10" ht="15.75" customHeight="1">
      <c r="J181" s="10"/>
    </row>
    <row r="182" spans="10:10" ht="15.75" customHeight="1">
      <c r="J182" s="10"/>
    </row>
    <row r="183" spans="10:10" ht="15.75" customHeight="1">
      <c r="J183" s="10"/>
    </row>
    <row r="184" spans="10:10" ht="15.75" customHeight="1">
      <c r="J184" s="10"/>
    </row>
    <row r="185" spans="10:10" ht="15.75" customHeight="1">
      <c r="J185" s="10"/>
    </row>
    <row r="186" spans="10:10" ht="15.75" customHeight="1">
      <c r="J186" s="10"/>
    </row>
    <row r="187" spans="10:10" ht="15.75" customHeight="1">
      <c r="J187" s="10"/>
    </row>
    <row r="188" spans="10:10" ht="15.75" customHeight="1">
      <c r="J188" s="10"/>
    </row>
    <row r="189" spans="10:10" ht="15.75" customHeight="1">
      <c r="J189" s="10"/>
    </row>
    <row r="190" spans="10:10" ht="15.75" customHeight="1">
      <c r="J190" s="10"/>
    </row>
    <row r="191" spans="10:10" ht="15.75" customHeight="1">
      <c r="J191" s="10"/>
    </row>
    <row r="192" spans="10:10" ht="15.75" customHeight="1">
      <c r="J192" s="10"/>
    </row>
    <row r="193" spans="10:10" ht="15.75" customHeight="1">
      <c r="J193" s="10"/>
    </row>
    <row r="194" spans="10:10" ht="15.75" customHeight="1">
      <c r="J194" s="10"/>
    </row>
    <row r="195" spans="10:10" ht="15.75" customHeight="1">
      <c r="J195" s="10"/>
    </row>
    <row r="196" spans="10:10" ht="15.75" customHeight="1">
      <c r="J196" s="10"/>
    </row>
    <row r="197" spans="10:10" ht="15.75" customHeight="1">
      <c r="J197" s="10"/>
    </row>
    <row r="198" spans="10:10" ht="15.75" customHeight="1">
      <c r="J198" s="10"/>
    </row>
    <row r="199" spans="10:10" ht="15.75" customHeight="1">
      <c r="J199" s="10"/>
    </row>
    <row r="200" spans="10:10" ht="15.75" customHeight="1">
      <c r="J200" s="10"/>
    </row>
    <row r="201" spans="10:10" ht="15.75" customHeight="1">
      <c r="J201" s="10"/>
    </row>
    <row r="202" spans="10:10" ht="15.75" customHeight="1">
      <c r="J202" s="10"/>
    </row>
    <row r="203" spans="10:10" ht="15.75" customHeight="1">
      <c r="J203" s="10"/>
    </row>
    <row r="204" spans="10:10" ht="15.75" customHeight="1">
      <c r="J204" s="10"/>
    </row>
    <row r="205" spans="10:10" ht="15.75" customHeight="1">
      <c r="J205" s="10"/>
    </row>
    <row r="206" spans="10:10" ht="15.75" customHeight="1">
      <c r="J206" s="10"/>
    </row>
    <row r="207" spans="10:10" ht="15.75" customHeight="1">
      <c r="J207" s="10"/>
    </row>
    <row r="208" spans="10:10" ht="15.75" customHeight="1">
      <c r="J208" s="10"/>
    </row>
    <row r="209" spans="10:10" ht="15.75" customHeight="1">
      <c r="J209" s="10"/>
    </row>
    <row r="210" spans="10:10" ht="15.75" customHeight="1">
      <c r="J210" s="10"/>
    </row>
    <row r="211" spans="10:10" ht="15.75" customHeight="1">
      <c r="J211" s="10"/>
    </row>
    <row r="212" spans="10:10" ht="15.75" customHeight="1">
      <c r="J212" s="10"/>
    </row>
    <row r="213" spans="10:10" ht="15.75" customHeight="1">
      <c r="J213" s="10"/>
    </row>
    <row r="214" spans="10:10" ht="15.75" customHeight="1">
      <c r="J214" s="10"/>
    </row>
    <row r="215" spans="10:10" ht="15.75" customHeight="1">
      <c r="J215" s="10"/>
    </row>
    <row r="216" spans="10:10" ht="15.75" customHeight="1">
      <c r="J216" s="10"/>
    </row>
    <row r="217" spans="10:10" ht="15.75" customHeight="1">
      <c r="J217" s="10"/>
    </row>
    <row r="218" spans="10:10" ht="15.75" customHeight="1">
      <c r="J218" s="10"/>
    </row>
    <row r="219" spans="10:10" ht="15.75" customHeight="1">
      <c r="J219" s="10"/>
    </row>
    <row r="220" spans="10:10" ht="15.75" customHeight="1">
      <c r="J220" s="10"/>
    </row>
    <row r="221" spans="10:10" ht="15.75" customHeight="1">
      <c r="J221" s="10"/>
    </row>
    <row r="222" spans="10:10" ht="15.75" customHeight="1">
      <c r="J222" s="10"/>
    </row>
    <row r="223" spans="10:10" ht="15.75" customHeight="1">
      <c r="J223" s="10"/>
    </row>
    <row r="224" spans="10:10" ht="15.75" customHeight="1">
      <c r="J224" s="10"/>
    </row>
    <row r="225" spans="10:10" ht="15.75" customHeight="1">
      <c r="J225" s="10"/>
    </row>
    <row r="226" spans="10:10" ht="15.75" customHeight="1">
      <c r="J226" s="10"/>
    </row>
    <row r="227" spans="10:10" ht="15.75" customHeight="1">
      <c r="J227" s="10"/>
    </row>
    <row r="228" spans="10:10" ht="15.75" customHeight="1">
      <c r="J228" s="10"/>
    </row>
    <row r="229" spans="10:10" ht="15.75" customHeight="1">
      <c r="J229" s="10"/>
    </row>
    <row r="230" spans="10:10" ht="15.75" customHeight="1">
      <c r="J230" s="10"/>
    </row>
    <row r="231" spans="10:10" ht="15.75" customHeight="1">
      <c r="J231" s="10"/>
    </row>
    <row r="232" spans="10:10" ht="15.75" customHeight="1">
      <c r="J232" s="10"/>
    </row>
    <row r="233" spans="10:10" ht="15.75" customHeight="1">
      <c r="J233" s="10"/>
    </row>
    <row r="234" spans="10:10" ht="15.75" customHeight="1">
      <c r="J234" s="10"/>
    </row>
    <row r="235" spans="10:10" ht="15.75" customHeight="1">
      <c r="J235" s="10"/>
    </row>
    <row r="236" spans="10:10" ht="15.75" customHeight="1">
      <c r="J236" s="10"/>
    </row>
    <row r="237" spans="10:10" ht="15.75" customHeight="1">
      <c r="J237" s="10"/>
    </row>
    <row r="238" spans="10:10" ht="15.75" customHeight="1">
      <c r="J238" s="10"/>
    </row>
    <row r="239" spans="10:10" ht="15.75" customHeight="1">
      <c r="J239" s="10"/>
    </row>
    <row r="240" spans="10:10" ht="15.75" customHeight="1">
      <c r="J240" s="10"/>
    </row>
    <row r="241" spans="10:10" ht="15.75" customHeight="1">
      <c r="J241" s="10"/>
    </row>
    <row r="242" spans="10:10" ht="15.75" customHeight="1">
      <c r="J242" s="10"/>
    </row>
    <row r="243" spans="10:10" ht="15.75" customHeight="1">
      <c r="J243" s="10"/>
    </row>
    <row r="244" spans="10:10" ht="15.75" customHeight="1">
      <c r="J244" s="10"/>
    </row>
    <row r="245" spans="10:10" ht="15.75" customHeight="1">
      <c r="J245" s="10"/>
    </row>
    <row r="246" spans="10:10" ht="15.75" customHeight="1">
      <c r="J246" s="10"/>
    </row>
    <row r="247" spans="10:10" ht="15.75" customHeight="1">
      <c r="J247" s="10"/>
    </row>
    <row r="248" spans="10:10" ht="15.75" customHeight="1">
      <c r="J248" s="10"/>
    </row>
    <row r="249" spans="10:10" ht="15.75" customHeight="1">
      <c r="J249" s="10"/>
    </row>
    <row r="250" spans="10:10" ht="15.75" customHeight="1">
      <c r="J250" s="10"/>
    </row>
    <row r="251" spans="10:10" ht="15.75" customHeight="1">
      <c r="J251" s="10"/>
    </row>
    <row r="252" spans="10:10" ht="15.75" customHeight="1">
      <c r="J252" s="10"/>
    </row>
    <row r="253" spans="10:10" ht="15.75" customHeight="1">
      <c r="J253" s="10"/>
    </row>
    <row r="254" spans="10:10" ht="15.75" customHeight="1">
      <c r="J254" s="10"/>
    </row>
    <row r="255" spans="10:10" ht="15.75" customHeight="1">
      <c r="J255" s="10"/>
    </row>
    <row r="256" spans="10:10" ht="15.75" customHeight="1">
      <c r="J256" s="10"/>
    </row>
    <row r="257" spans="10:10" ht="15.75" customHeight="1">
      <c r="J257" s="10"/>
    </row>
    <row r="258" spans="10:10" ht="15.75" customHeight="1">
      <c r="J258" s="10"/>
    </row>
    <row r="259" spans="10:10" ht="15.75" customHeight="1">
      <c r="J259" s="10"/>
    </row>
    <row r="260" spans="10:10" ht="15.75" customHeight="1">
      <c r="J260" s="10"/>
    </row>
    <row r="261" spans="10:10" ht="15.75" customHeight="1">
      <c r="J261" s="10"/>
    </row>
    <row r="262" spans="10:10" ht="15.75" customHeight="1">
      <c r="J262" s="10"/>
    </row>
    <row r="263" spans="10:10" ht="15.75" customHeight="1">
      <c r="J263" s="10"/>
    </row>
    <row r="264" spans="10:10" ht="15.75" customHeight="1">
      <c r="J264" s="10"/>
    </row>
    <row r="265" spans="10:10" ht="15.75" customHeight="1">
      <c r="J265" s="10"/>
    </row>
    <row r="266" spans="10:10" ht="15.75" customHeight="1">
      <c r="J266" s="10"/>
    </row>
    <row r="267" spans="10:10" ht="15.75" customHeight="1">
      <c r="J267" s="10"/>
    </row>
    <row r="268" spans="10:10" ht="15.75" customHeight="1">
      <c r="J268" s="10"/>
    </row>
    <row r="269" spans="10:10" ht="15.75" customHeight="1">
      <c r="J269" s="10"/>
    </row>
    <row r="270" spans="10:10" ht="15.75" customHeight="1">
      <c r="J270" s="10"/>
    </row>
    <row r="271" spans="10:10" ht="15.75" customHeight="1">
      <c r="J271" s="10"/>
    </row>
    <row r="272" spans="10:10" ht="15.75" customHeight="1">
      <c r="J272" s="10"/>
    </row>
    <row r="273" spans="10:10" ht="15.75" customHeight="1">
      <c r="J273" s="10"/>
    </row>
    <row r="274" spans="10:10" ht="15.75" customHeight="1">
      <c r="J274" s="10"/>
    </row>
    <row r="275" spans="10:10" ht="15.75" customHeight="1">
      <c r="J275" s="10"/>
    </row>
    <row r="276" spans="10:10" ht="15.75" customHeight="1">
      <c r="J276" s="10"/>
    </row>
    <row r="277" spans="10:10" ht="15.75" customHeight="1">
      <c r="J277" s="10"/>
    </row>
    <row r="278" spans="10:10" ht="15.75" customHeight="1">
      <c r="J278" s="10"/>
    </row>
    <row r="279" spans="10:10" ht="15.75" customHeight="1">
      <c r="J279" s="10"/>
    </row>
    <row r="280" spans="10:10" ht="15.75" customHeight="1">
      <c r="J280" s="10"/>
    </row>
    <row r="281" spans="10:10" ht="15.75" customHeight="1">
      <c r="J281" s="10"/>
    </row>
    <row r="282" spans="10:10" ht="15.75" customHeight="1">
      <c r="J282" s="10"/>
    </row>
    <row r="283" spans="10:10" ht="15.75" customHeight="1">
      <c r="J283" s="10"/>
    </row>
    <row r="284" spans="10:10" ht="15.75" customHeight="1">
      <c r="J284" s="10"/>
    </row>
    <row r="285" spans="10:10" ht="15.75" customHeight="1">
      <c r="J285" s="10"/>
    </row>
    <row r="286" spans="10:10" ht="15.75" customHeight="1">
      <c r="J286" s="10"/>
    </row>
    <row r="287" spans="10:10" ht="15.75" customHeight="1">
      <c r="J287" s="10"/>
    </row>
    <row r="288" spans="10:10" ht="15.75" customHeight="1">
      <c r="J288" s="10"/>
    </row>
    <row r="289" spans="10:10" ht="15.75" customHeight="1">
      <c r="J289" s="10"/>
    </row>
    <row r="290" spans="10:10" ht="15.75" customHeight="1">
      <c r="J290" s="10"/>
    </row>
    <row r="291" spans="10:10" ht="15.75" customHeight="1">
      <c r="J291" s="10"/>
    </row>
    <row r="292" spans="10:10" ht="15.75" customHeight="1">
      <c r="J292" s="10"/>
    </row>
    <row r="293" spans="10:10" ht="15.75" customHeight="1">
      <c r="J293" s="10"/>
    </row>
    <row r="294" spans="10:10" ht="15.75" customHeight="1">
      <c r="J294" s="10"/>
    </row>
    <row r="295" spans="10:10" ht="15.75" customHeight="1">
      <c r="J295" s="10"/>
    </row>
    <row r="296" spans="10:10" ht="15.75" customHeight="1">
      <c r="J296" s="10"/>
    </row>
    <row r="297" spans="10:10" ht="15.75" customHeight="1">
      <c r="J297" s="10"/>
    </row>
    <row r="298" spans="10:10" ht="15.75" customHeight="1">
      <c r="J298" s="10"/>
    </row>
    <row r="299" spans="10:10" ht="15.75" customHeight="1">
      <c r="J299" s="10"/>
    </row>
    <row r="300" spans="10:10" ht="15.75" customHeight="1">
      <c r="J300" s="10"/>
    </row>
    <row r="301" spans="10:10" ht="15.75" customHeight="1">
      <c r="J301" s="10"/>
    </row>
    <row r="302" spans="10:10" ht="15.75" customHeight="1">
      <c r="J302" s="10"/>
    </row>
    <row r="303" spans="10:10" ht="15.75" customHeight="1">
      <c r="J303" s="10"/>
    </row>
    <row r="304" spans="10:10" ht="15.75" customHeight="1">
      <c r="J304" s="10"/>
    </row>
    <row r="305" spans="10:10" ht="15.75" customHeight="1">
      <c r="J305" s="10"/>
    </row>
    <row r="306" spans="10:10" ht="15.75" customHeight="1">
      <c r="J306" s="10"/>
    </row>
    <row r="307" spans="10:10" ht="15.75" customHeight="1">
      <c r="J307" s="10"/>
    </row>
    <row r="308" spans="10:10" ht="15.75" customHeight="1">
      <c r="J308" s="10"/>
    </row>
    <row r="309" spans="10:10" ht="15.75" customHeight="1">
      <c r="J309" s="10"/>
    </row>
    <row r="310" spans="10:10" ht="15.75" customHeight="1">
      <c r="J310" s="10"/>
    </row>
    <row r="311" spans="10:10" ht="15.75" customHeight="1">
      <c r="J311" s="10"/>
    </row>
    <row r="312" spans="10:10" ht="15.75" customHeight="1">
      <c r="J312" s="10"/>
    </row>
    <row r="313" spans="10:10" ht="15.75" customHeight="1">
      <c r="J313" s="10"/>
    </row>
    <row r="314" spans="10:10" ht="15.75" customHeight="1">
      <c r="J314" s="10"/>
    </row>
    <row r="315" spans="10:10" ht="15.75" customHeight="1">
      <c r="J315" s="10"/>
    </row>
    <row r="316" spans="10:10" ht="15.75" customHeight="1">
      <c r="J316" s="10"/>
    </row>
    <row r="317" spans="10:10" ht="15.75" customHeight="1">
      <c r="J317" s="10"/>
    </row>
    <row r="318" spans="10:10" ht="15.75" customHeight="1">
      <c r="J318" s="10"/>
    </row>
    <row r="319" spans="10:10" ht="15.75" customHeight="1">
      <c r="J319" s="10"/>
    </row>
    <row r="320" spans="10:10" ht="15.75" customHeight="1">
      <c r="J320" s="10"/>
    </row>
    <row r="321" spans="10:10" ht="15.75" customHeight="1">
      <c r="J321" s="10"/>
    </row>
    <row r="322" spans="10:10" ht="15.75" customHeight="1">
      <c r="J322" s="10"/>
    </row>
    <row r="323" spans="10:10" ht="15.75" customHeight="1">
      <c r="J323" s="10"/>
    </row>
    <row r="324" spans="10:10" ht="15.75" customHeight="1">
      <c r="J324" s="10"/>
    </row>
    <row r="325" spans="10:10" ht="15.75" customHeight="1">
      <c r="J325" s="10"/>
    </row>
    <row r="326" spans="10:10" ht="15.75" customHeight="1">
      <c r="J326" s="10"/>
    </row>
    <row r="327" spans="10:10" ht="15.75" customHeight="1">
      <c r="J327" s="10"/>
    </row>
    <row r="328" spans="10:10" ht="15.75" customHeight="1">
      <c r="J328" s="10"/>
    </row>
    <row r="329" spans="10:10" ht="15.75" customHeight="1">
      <c r="J329" s="10"/>
    </row>
    <row r="330" spans="10:10" ht="15.75" customHeight="1">
      <c r="J330" s="10"/>
    </row>
    <row r="331" spans="10:10" ht="15.75" customHeight="1">
      <c r="J331" s="10"/>
    </row>
    <row r="332" spans="10:10" ht="15.75" customHeight="1">
      <c r="J332" s="10"/>
    </row>
    <row r="333" spans="10:10" ht="15.75" customHeight="1">
      <c r="J333" s="10"/>
    </row>
    <row r="334" spans="10:10" ht="15.75" customHeight="1">
      <c r="J334" s="10"/>
    </row>
    <row r="335" spans="10:10" ht="15.75" customHeight="1">
      <c r="J335" s="10"/>
    </row>
    <row r="336" spans="10:10" ht="15.75" customHeight="1">
      <c r="J336" s="10"/>
    </row>
    <row r="337" spans="10:10" ht="15.75" customHeight="1">
      <c r="J337" s="10"/>
    </row>
    <row r="338" spans="10:10" ht="15.75" customHeight="1">
      <c r="J338" s="10"/>
    </row>
    <row r="339" spans="10:10" ht="15.75" customHeight="1">
      <c r="J339" s="10"/>
    </row>
    <row r="340" spans="10:10" ht="15.75" customHeight="1">
      <c r="J340" s="10"/>
    </row>
    <row r="341" spans="10:10" ht="15.75" customHeight="1">
      <c r="J341" s="10"/>
    </row>
    <row r="342" spans="10:10" ht="15.75" customHeight="1">
      <c r="J342" s="10"/>
    </row>
    <row r="343" spans="10:10" ht="15.75" customHeight="1">
      <c r="J343" s="10"/>
    </row>
    <row r="344" spans="10:10" ht="15.75" customHeight="1">
      <c r="J344" s="10"/>
    </row>
    <row r="345" spans="10:10" ht="15.75" customHeight="1">
      <c r="J345" s="10"/>
    </row>
    <row r="346" spans="10:10" ht="15.75" customHeight="1">
      <c r="J346" s="10"/>
    </row>
    <row r="347" spans="10:10" ht="15.75" customHeight="1">
      <c r="J347" s="10"/>
    </row>
    <row r="348" spans="10:10" ht="15.75" customHeight="1">
      <c r="J348" s="10"/>
    </row>
    <row r="349" spans="10:10" ht="15.75" customHeight="1">
      <c r="J349" s="10"/>
    </row>
    <row r="350" spans="10:10" ht="15.75" customHeight="1">
      <c r="J350" s="10"/>
    </row>
    <row r="351" spans="10:10" ht="15.75" customHeight="1">
      <c r="J351" s="10"/>
    </row>
    <row r="352" spans="10:10" ht="15.75" customHeight="1">
      <c r="J352" s="10"/>
    </row>
    <row r="353" spans="10:10" ht="15.75" customHeight="1">
      <c r="J353" s="10"/>
    </row>
    <row r="354" spans="10:10" ht="15.75" customHeight="1">
      <c r="J354" s="10"/>
    </row>
    <row r="355" spans="10:10" ht="15.75" customHeight="1">
      <c r="J355" s="10"/>
    </row>
    <row r="356" spans="10:10" ht="15.75" customHeight="1">
      <c r="J356" s="10"/>
    </row>
    <row r="357" spans="10:10" ht="15.75" customHeight="1">
      <c r="J357" s="10"/>
    </row>
    <row r="358" spans="10:10" ht="15.75" customHeight="1">
      <c r="J358" s="10"/>
    </row>
    <row r="359" spans="10:10" ht="15.75" customHeight="1">
      <c r="J359" s="10"/>
    </row>
    <row r="360" spans="10:10" ht="15.75" customHeight="1">
      <c r="J360" s="10"/>
    </row>
    <row r="361" spans="10:10" ht="15.75" customHeight="1">
      <c r="J361" s="10"/>
    </row>
    <row r="362" spans="10:10" ht="15.75" customHeight="1">
      <c r="J362" s="10"/>
    </row>
    <row r="363" spans="10:10" ht="15.75" customHeight="1">
      <c r="J363" s="10"/>
    </row>
    <row r="364" spans="10:10" ht="15.75" customHeight="1">
      <c r="J364" s="10"/>
    </row>
    <row r="365" spans="10:10" ht="15.75" customHeight="1">
      <c r="J365" s="10"/>
    </row>
    <row r="366" spans="10:10" ht="15.75" customHeight="1">
      <c r="J366" s="10"/>
    </row>
    <row r="367" spans="10:10" ht="15.75" customHeight="1">
      <c r="J367" s="10"/>
    </row>
    <row r="368" spans="10:10" ht="15.75" customHeight="1">
      <c r="J368" s="10"/>
    </row>
    <row r="369" spans="10:10" ht="15.75" customHeight="1">
      <c r="J369" s="10"/>
    </row>
    <row r="370" spans="10:10" ht="15.75" customHeight="1">
      <c r="J370" s="10"/>
    </row>
    <row r="371" spans="10:10" ht="15.75" customHeight="1">
      <c r="J371" s="10"/>
    </row>
    <row r="372" spans="10:10" ht="15.75" customHeight="1">
      <c r="J372" s="10"/>
    </row>
    <row r="373" spans="10:10" ht="15.75" customHeight="1">
      <c r="J373" s="10"/>
    </row>
    <row r="374" spans="10:10" ht="15.75" customHeight="1">
      <c r="J374" s="10"/>
    </row>
    <row r="375" spans="10:10" ht="15.75" customHeight="1">
      <c r="J375" s="10"/>
    </row>
    <row r="376" spans="10:10" ht="15.75" customHeight="1">
      <c r="J376" s="10"/>
    </row>
    <row r="377" spans="10:10" ht="15.75" customHeight="1">
      <c r="J377" s="10"/>
    </row>
    <row r="378" spans="10:10" ht="15.75" customHeight="1">
      <c r="J378" s="10"/>
    </row>
    <row r="379" spans="10:10" ht="15.75" customHeight="1">
      <c r="J379" s="10"/>
    </row>
    <row r="380" spans="10:10" ht="15.75" customHeight="1">
      <c r="J380" s="10"/>
    </row>
    <row r="381" spans="10:10" ht="15.75" customHeight="1">
      <c r="J381" s="10"/>
    </row>
    <row r="382" spans="10:10" ht="15.75" customHeight="1">
      <c r="J382" s="10"/>
    </row>
    <row r="383" spans="10:10" ht="15.75" customHeight="1">
      <c r="J383" s="10"/>
    </row>
    <row r="384" spans="10:10" ht="15.75" customHeight="1">
      <c r="J384" s="10"/>
    </row>
    <row r="385" spans="10:10" ht="15.75" customHeight="1">
      <c r="J385" s="10"/>
    </row>
    <row r="386" spans="10:10" ht="15.75" customHeight="1">
      <c r="J386" s="10"/>
    </row>
    <row r="387" spans="10:10" ht="15.75" customHeight="1">
      <c r="J387" s="10"/>
    </row>
    <row r="388" spans="10:10" ht="15.75" customHeight="1">
      <c r="J388" s="10"/>
    </row>
    <row r="389" spans="10:10" ht="15.75" customHeight="1">
      <c r="J389" s="10"/>
    </row>
    <row r="390" spans="10:10" ht="15.75" customHeight="1">
      <c r="J390" s="10"/>
    </row>
    <row r="391" spans="10:10" ht="15.75" customHeight="1">
      <c r="J391" s="10"/>
    </row>
    <row r="392" spans="10:10" ht="15.75" customHeight="1">
      <c r="J392" s="10"/>
    </row>
    <row r="393" spans="10:10" ht="15.75" customHeight="1">
      <c r="J393" s="10"/>
    </row>
    <row r="394" spans="10:10" ht="15.75" customHeight="1">
      <c r="J394" s="10"/>
    </row>
    <row r="395" spans="10:10" ht="15.75" customHeight="1">
      <c r="J395" s="10"/>
    </row>
    <row r="396" spans="10:10" ht="15.75" customHeight="1">
      <c r="J396" s="10"/>
    </row>
    <row r="397" spans="10:10" ht="15.75" customHeight="1">
      <c r="J397" s="10"/>
    </row>
    <row r="398" spans="10:10" ht="15.75" customHeight="1">
      <c r="J398" s="10"/>
    </row>
    <row r="399" spans="10:10" ht="15.75" customHeight="1">
      <c r="J399" s="10"/>
    </row>
    <row r="400" spans="10:10" ht="15.75" customHeight="1">
      <c r="J400" s="10"/>
    </row>
    <row r="401" spans="10:10" ht="15.75" customHeight="1">
      <c r="J401" s="10"/>
    </row>
    <row r="402" spans="10:10" ht="15.75" customHeight="1">
      <c r="J402" s="10"/>
    </row>
    <row r="403" spans="10:10" ht="15.75" customHeight="1">
      <c r="J403" s="10"/>
    </row>
    <row r="404" spans="10:10" ht="15.75" customHeight="1">
      <c r="J404" s="10"/>
    </row>
    <row r="405" spans="10:10" ht="15.75" customHeight="1">
      <c r="J405" s="10"/>
    </row>
    <row r="406" spans="10:10" ht="15.75" customHeight="1">
      <c r="J406" s="10"/>
    </row>
    <row r="407" spans="10:10" ht="15.75" customHeight="1">
      <c r="J407" s="10"/>
    </row>
    <row r="408" spans="10:10" ht="15.75" customHeight="1">
      <c r="J408" s="10"/>
    </row>
    <row r="409" spans="10:10" ht="15.75" customHeight="1">
      <c r="J409" s="10"/>
    </row>
    <row r="410" spans="10:10" ht="15.75" customHeight="1">
      <c r="J410" s="10"/>
    </row>
    <row r="411" spans="10:10" ht="15.75" customHeight="1">
      <c r="J411" s="10"/>
    </row>
    <row r="412" spans="10:10" ht="15.75" customHeight="1">
      <c r="J412" s="10"/>
    </row>
    <row r="413" spans="10:10" ht="15.75" customHeight="1">
      <c r="J413" s="10"/>
    </row>
    <row r="414" spans="10:10" ht="15.75" customHeight="1">
      <c r="J414" s="10"/>
    </row>
    <row r="415" spans="10:10" ht="15.75" customHeight="1">
      <c r="J415" s="10"/>
    </row>
    <row r="416" spans="10:10" ht="15.75" customHeight="1">
      <c r="J416" s="10"/>
    </row>
    <row r="417" spans="10:10" ht="15.75" customHeight="1">
      <c r="J417" s="10"/>
    </row>
    <row r="418" spans="10:10" ht="15.75" customHeight="1">
      <c r="J418" s="10"/>
    </row>
    <row r="419" spans="10:10" ht="15.75" customHeight="1">
      <c r="J419" s="10"/>
    </row>
    <row r="420" spans="10:10" ht="15.75" customHeight="1">
      <c r="J420" s="10"/>
    </row>
    <row r="421" spans="10:10" ht="15.75" customHeight="1">
      <c r="J421" s="10"/>
    </row>
    <row r="422" spans="10:10" ht="15.75" customHeight="1">
      <c r="J422" s="10"/>
    </row>
    <row r="423" spans="10:10" ht="15.75" customHeight="1">
      <c r="J423" s="10"/>
    </row>
    <row r="424" spans="10:10" ht="15.75" customHeight="1">
      <c r="J424" s="10"/>
    </row>
    <row r="425" spans="10:10" ht="15.75" customHeight="1">
      <c r="J425" s="10"/>
    </row>
    <row r="426" spans="10:10" ht="15.75" customHeight="1">
      <c r="J426" s="10"/>
    </row>
    <row r="427" spans="10:10" ht="15.75" customHeight="1">
      <c r="J427" s="10"/>
    </row>
    <row r="428" spans="10:10" ht="15.75" customHeight="1">
      <c r="J428" s="10"/>
    </row>
    <row r="429" spans="10:10" ht="15.75" customHeight="1">
      <c r="J429" s="10"/>
    </row>
    <row r="430" spans="10:10" ht="15.75" customHeight="1">
      <c r="J430" s="10"/>
    </row>
    <row r="431" spans="10:10" ht="15.75" customHeight="1">
      <c r="J431" s="10"/>
    </row>
    <row r="432" spans="10:10" ht="15.75" customHeight="1">
      <c r="J432" s="10"/>
    </row>
    <row r="433" spans="10:10" ht="15.75" customHeight="1">
      <c r="J433" s="10"/>
    </row>
    <row r="434" spans="10:10" ht="15.75" customHeight="1">
      <c r="J434" s="10"/>
    </row>
    <row r="435" spans="10:10" ht="15.75" customHeight="1">
      <c r="J435" s="10"/>
    </row>
    <row r="436" spans="10:10" ht="15.75" customHeight="1">
      <c r="J436" s="10"/>
    </row>
    <row r="437" spans="10:10" ht="15.75" customHeight="1">
      <c r="J437" s="10"/>
    </row>
    <row r="438" spans="10:10" ht="15.75" customHeight="1">
      <c r="J438" s="10"/>
    </row>
    <row r="439" spans="10:10" ht="15.75" customHeight="1">
      <c r="J439" s="10"/>
    </row>
    <row r="440" spans="10:10" ht="15.75" customHeight="1">
      <c r="J440" s="10"/>
    </row>
    <row r="441" spans="10:10" ht="15.75" customHeight="1">
      <c r="J441" s="10"/>
    </row>
    <row r="442" spans="10:10" ht="15.75" customHeight="1">
      <c r="J442" s="10"/>
    </row>
    <row r="443" spans="10:10" ht="15.75" customHeight="1">
      <c r="J443" s="10"/>
    </row>
    <row r="444" spans="10:10" ht="15.75" customHeight="1">
      <c r="J444" s="10"/>
    </row>
    <row r="445" spans="10:10" ht="15.75" customHeight="1">
      <c r="J445" s="10"/>
    </row>
    <row r="446" spans="10:10" ht="15.75" customHeight="1">
      <c r="J446" s="10"/>
    </row>
    <row r="447" spans="10:10" ht="15.75" customHeight="1">
      <c r="J447" s="10"/>
    </row>
    <row r="448" spans="10:10" ht="15.75" customHeight="1">
      <c r="J448" s="10"/>
    </row>
    <row r="449" spans="10:10" ht="15.75" customHeight="1">
      <c r="J449" s="10"/>
    </row>
    <row r="450" spans="10:10" ht="15.75" customHeight="1">
      <c r="J450" s="10"/>
    </row>
    <row r="451" spans="10:10" ht="15.75" customHeight="1">
      <c r="J451" s="10"/>
    </row>
    <row r="452" spans="10:10" ht="15.75" customHeight="1">
      <c r="J452" s="10"/>
    </row>
    <row r="453" spans="10:10" ht="15.75" customHeight="1">
      <c r="J453" s="10"/>
    </row>
    <row r="454" spans="10:10" ht="15.75" customHeight="1">
      <c r="J454" s="10"/>
    </row>
    <row r="455" spans="10:10" ht="15.75" customHeight="1">
      <c r="J455" s="10"/>
    </row>
    <row r="456" spans="10:10" ht="15.75" customHeight="1">
      <c r="J456" s="10"/>
    </row>
    <row r="457" spans="10:10" ht="15.75" customHeight="1">
      <c r="J457" s="10"/>
    </row>
    <row r="458" spans="10:10" ht="15.75" customHeight="1">
      <c r="J458" s="10"/>
    </row>
    <row r="459" spans="10:10" ht="15.75" customHeight="1">
      <c r="J459" s="10"/>
    </row>
    <row r="460" spans="10:10" ht="15.75" customHeight="1">
      <c r="J460" s="10"/>
    </row>
    <row r="461" spans="10:10" ht="15.75" customHeight="1">
      <c r="J461" s="10"/>
    </row>
    <row r="462" spans="10:10" ht="15.75" customHeight="1">
      <c r="J462" s="10"/>
    </row>
    <row r="463" spans="10:10" ht="15.75" customHeight="1">
      <c r="J463" s="10"/>
    </row>
    <row r="464" spans="10:10" ht="15.75" customHeight="1">
      <c r="J464" s="10"/>
    </row>
    <row r="465" spans="10:10" ht="15.75" customHeight="1">
      <c r="J465" s="10"/>
    </row>
    <row r="466" spans="10:10" ht="15.75" customHeight="1">
      <c r="J466" s="10"/>
    </row>
    <row r="467" spans="10:10" ht="15.75" customHeight="1">
      <c r="J467" s="10"/>
    </row>
    <row r="468" spans="10:10" ht="15.75" customHeight="1">
      <c r="J468" s="10"/>
    </row>
    <row r="469" spans="10:10" ht="15.75" customHeight="1">
      <c r="J469" s="10"/>
    </row>
    <row r="470" spans="10:10" ht="15.75" customHeight="1">
      <c r="J470" s="10"/>
    </row>
    <row r="471" spans="10:10" ht="15.75" customHeight="1">
      <c r="J471" s="10"/>
    </row>
    <row r="472" spans="10:10" ht="15.75" customHeight="1">
      <c r="J472" s="10"/>
    </row>
    <row r="473" spans="10:10" ht="15.75" customHeight="1">
      <c r="J473" s="10"/>
    </row>
    <row r="474" spans="10:10" ht="15.75" customHeight="1">
      <c r="J474" s="10"/>
    </row>
    <row r="475" spans="10:10" ht="15.75" customHeight="1">
      <c r="J475" s="10"/>
    </row>
    <row r="476" spans="10:10" ht="15.75" customHeight="1">
      <c r="J476" s="10"/>
    </row>
    <row r="477" spans="10:10" ht="15.75" customHeight="1">
      <c r="J477" s="10"/>
    </row>
    <row r="478" spans="10:10" ht="15.75" customHeight="1">
      <c r="J478" s="10"/>
    </row>
    <row r="479" spans="10:10" ht="15.75" customHeight="1">
      <c r="J479" s="10"/>
    </row>
    <row r="480" spans="10:10" ht="15.75" customHeight="1">
      <c r="J480" s="10"/>
    </row>
    <row r="481" spans="10:10" ht="15.75" customHeight="1">
      <c r="J481" s="10"/>
    </row>
    <row r="482" spans="10:10" ht="15.75" customHeight="1">
      <c r="J482" s="10"/>
    </row>
    <row r="483" spans="10:10" ht="15.75" customHeight="1">
      <c r="J483" s="10"/>
    </row>
    <row r="484" spans="10:10" ht="15.75" customHeight="1">
      <c r="J484" s="10"/>
    </row>
    <row r="485" spans="10:10" ht="15.75" customHeight="1">
      <c r="J485" s="10"/>
    </row>
    <row r="486" spans="10:10" ht="15.75" customHeight="1">
      <c r="J486" s="10"/>
    </row>
    <row r="487" spans="10:10" ht="15.75" customHeight="1">
      <c r="J487" s="10"/>
    </row>
    <row r="488" spans="10:10" ht="15.75" customHeight="1">
      <c r="J488" s="10"/>
    </row>
    <row r="489" spans="10:10" ht="15.75" customHeight="1">
      <c r="J489" s="10"/>
    </row>
    <row r="490" spans="10:10" ht="15.75" customHeight="1">
      <c r="J490" s="10"/>
    </row>
    <row r="491" spans="10:10" ht="15.75" customHeight="1">
      <c r="J491" s="10"/>
    </row>
    <row r="492" spans="10:10" ht="15.75" customHeight="1">
      <c r="J492" s="10"/>
    </row>
    <row r="493" spans="10:10" ht="15.75" customHeight="1">
      <c r="J493" s="10"/>
    </row>
    <row r="494" spans="10:10" ht="15.75" customHeight="1">
      <c r="J494" s="10"/>
    </row>
    <row r="495" spans="10:10" ht="15.75" customHeight="1">
      <c r="J495" s="10"/>
    </row>
    <row r="496" spans="10:10" ht="15.75" customHeight="1">
      <c r="J496" s="10"/>
    </row>
    <row r="497" spans="10:10" ht="15.75" customHeight="1">
      <c r="J497" s="10"/>
    </row>
    <row r="498" spans="10:10" ht="15.75" customHeight="1">
      <c r="J498" s="10"/>
    </row>
    <row r="499" spans="10:10" ht="15.75" customHeight="1">
      <c r="J499" s="10"/>
    </row>
    <row r="500" spans="10:10" ht="15.75" customHeight="1">
      <c r="J500" s="10"/>
    </row>
    <row r="501" spans="10:10" ht="15.75" customHeight="1">
      <c r="J501" s="10"/>
    </row>
    <row r="502" spans="10:10" ht="15.75" customHeight="1">
      <c r="J502" s="10"/>
    </row>
    <row r="503" spans="10:10" ht="15.75" customHeight="1">
      <c r="J503" s="10"/>
    </row>
    <row r="504" spans="10:10" ht="15.75" customHeight="1">
      <c r="J504" s="10"/>
    </row>
    <row r="505" spans="10:10" ht="15.75" customHeight="1">
      <c r="J505" s="10"/>
    </row>
    <row r="506" spans="10:10" ht="15.75" customHeight="1">
      <c r="J506" s="10"/>
    </row>
    <row r="507" spans="10:10" ht="15.75" customHeight="1">
      <c r="J507" s="10"/>
    </row>
    <row r="508" spans="10:10" ht="15.75" customHeight="1">
      <c r="J508" s="10"/>
    </row>
    <row r="509" spans="10:10" ht="15.75" customHeight="1">
      <c r="J509" s="10"/>
    </row>
    <row r="510" spans="10:10" ht="15.75" customHeight="1">
      <c r="J510" s="10"/>
    </row>
    <row r="511" spans="10:10" ht="15.75" customHeight="1">
      <c r="J511" s="10"/>
    </row>
    <row r="512" spans="10:10" ht="15.75" customHeight="1">
      <c r="J512" s="10"/>
    </row>
    <row r="513" spans="10:10" ht="15.75" customHeight="1">
      <c r="J513" s="10"/>
    </row>
    <row r="514" spans="10:10" ht="15.75" customHeight="1">
      <c r="J514" s="10"/>
    </row>
    <row r="515" spans="10:10" ht="15.75" customHeight="1">
      <c r="J515" s="10"/>
    </row>
    <row r="516" spans="10:10" ht="15.75" customHeight="1">
      <c r="J516" s="10"/>
    </row>
    <row r="517" spans="10:10" ht="15.75" customHeight="1">
      <c r="J517" s="10"/>
    </row>
    <row r="518" spans="10:10" ht="15.75" customHeight="1">
      <c r="J518" s="10"/>
    </row>
    <row r="519" spans="10:10" ht="15.75" customHeight="1">
      <c r="J519" s="10"/>
    </row>
    <row r="520" spans="10:10" ht="15.75" customHeight="1">
      <c r="J520" s="10"/>
    </row>
    <row r="521" spans="10:10" ht="15.75" customHeight="1">
      <c r="J521" s="10"/>
    </row>
    <row r="522" spans="10:10" ht="15.75" customHeight="1">
      <c r="J522" s="10"/>
    </row>
    <row r="523" spans="10:10" ht="15.75" customHeight="1">
      <c r="J523" s="10"/>
    </row>
    <row r="524" spans="10:10" ht="15.75" customHeight="1">
      <c r="J524" s="10"/>
    </row>
    <row r="525" spans="10:10" ht="15.75" customHeight="1">
      <c r="J525" s="10"/>
    </row>
    <row r="526" spans="10:10" ht="15.75" customHeight="1">
      <c r="J526" s="10"/>
    </row>
    <row r="527" spans="10:10" ht="15.75" customHeight="1">
      <c r="J527" s="10"/>
    </row>
    <row r="528" spans="10:10" ht="15.75" customHeight="1">
      <c r="J528" s="10"/>
    </row>
    <row r="529" spans="10:10" ht="15.75" customHeight="1">
      <c r="J529" s="10"/>
    </row>
    <row r="530" spans="10:10" ht="15.75" customHeight="1">
      <c r="J530" s="10"/>
    </row>
    <row r="531" spans="10:10" ht="15.75" customHeight="1">
      <c r="J531" s="10"/>
    </row>
    <row r="532" spans="10:10" ht="15.75" customHeight="1">
      <c r="J532" s="10"/>
    </row>
    <row r="533" spans="10:10" ht="15.75" customHeight="1">
      <c r="J533" s="10"/>
    </row>
    <row r="534" spans="10:10" ht="15.75" customHeight="1">
      <c r="J534" s="10"/>
    </row>
    <row r="535" spans="10:10" ht="15.75" customHeight="1">
      <c r="J535" s="10"/>
    </row>
    <row r="536" spans="10:10" ht="15.75" customHeight="1">
      <c r="J536" s="10"/>
    </row>
    <row r="537" spans="10:10" ht="15.75" customHeight="1">
      <c r="J537" s="10"/>
    </row>
    <row r="538" spans="10:10" ht="15.75" customHeight="1">
      <c r="J538" s="10"/>
    </row>
    <row r="539" spans="10:10" ht="15.75" customHeight="1">
      <c r="J539" s="10"/>
    </row>
    <row r="540" spans="10:10" ht="15.75" customHeight="1">
      <c r="J540" s="10"/>
    </row>
    <row r="541" spans="10:10" ht="15.75" customHeight="1">
      <c r="J541" s="10"/>
    </row>
    <row r="542" spans="10:10" ht="15.75" customHeight="1">
      <c r="J542" s="10"/>
    </row>
    <row r="543" spans="10:10" ht="15.75" customHeight="1">
      <c r="J543" s="10"/>
    </row>
    <row r="544" spans="10:10" ht="15.75" customHeight="1">
      <c r="J544" s="10"/>
    </row>
    <row r="545" spans="10:10" ht="15.75" customHeight="1">
      <c r="J545" s="10"/>
    </row>
    <row r="546" spans="10:10" ht="15.75" customHeight="1">
      <c r="J546" s="10"/>
    </row>
    <row r="547" spans="10:10" ht="15.75" customHeight="1">
      <c r="J547" s="10"/>
    </row>
    <row r="548" spans="10:10" ht="15.75" customHeight="1">
      <c r="J548" s="10"/>
    </row>
    <row r="549" spans="10:10" ht="15.75" customHeight="1">
      <c r="J549" s="10"/>
    </row>
    <row r="550" spans="10:10" ht="15.75" customHeight="1">
      <c r="J550" s="10"/>
    </row>
    <row r="551" spans="10:10" ht="15.75" customHeight="1">
      <c r="J551" s="10"/>
    </row>
    <row r="552" spans="10:10" ht="15.75" customHeight="1">
      <c r="J552" s="10"/>
    </row>
    <row r="553" spans="10:10" ht="15.75" customHeight="1">
      <c r="J553" s="10"/>
    </row>
    <row r="554" spans="10:10" ht="15.75" customHeight="1">
      <c r="J554" s="10"/>
    </row>
    <row r="555" spans="10:10" ht="15.75" customHeight="1">
      <c r="J555" s="10"/>
    </row>
    <row r="556" spans="10:10" ht="15.75" customHeight="1">
      <c r="J556" s="10"/>
    </row>
    <row r="557" spans="10:10" ht="15.75" customHeight="1">
      <c r="J557" s="10"/>
    </row>
    <row r="558" spans="10:10" ht="15.75" customHeight="1">
      <c r="J558" s="10"/>
    </row>
    <row r="559" spans="10:10" ht="15.75" customHeight="1">
      <c r="J559" s="10"/>
    </row>
    <row r="560" spans="10:10" ht="15.75" customHeight="1">
      <c r="J560" s="10"/>
    </row>
    <row r="561" spans="10:10" ht="15.75" customHeight="1">
      <c r="J561" s="10"/>
    </row>
    <row r="562" spans="10:10" ht="15.75" customHeight="1">
      <c r="J562" s="10"/>
    </row>
    <row r="563" spans="10:10" ht="15.75" customHeight="1">
      <c r="J563" s="10"/>
    </row>
    <row r="564" spans="10:10" ht="15.75" customHeight="1">
      <c r="J564" s="10"/>
    </row>
    <row r="565" spans="10:10" ht="15.75" customHeight="1">
      <c r="J565" s="10"/>
    </row>
    <row r="566" spans="10:10" ht="15.75" customHeight="1">
      <c r="J566" s="10"/>
    </row>
    <row r="567" spans="10:10" ht="15.75" customHeight="1">
      <c r="J567" s="10"/>
    </row>
    <row r="568" spans="10:10" ht="15.75" customHeight="1">
      <c r="J568" s="10"/>
    </row>
    <row r="569" spans="10:10" ht="15.75" customHeight="1">
      <c r="J569" s="10"/>
    </row>
    <row r="570" spans="10:10" ht="15.75" customHeight="1">
      <c r="J570" s="10"/>
    </row>
    <row r="571" spans="10:10" ht="15.75" customHeight="1">
      <c r="J571" s="10"/>
    </row>
    <row r="572" spans="10:10" ht="15.75" customHeight="1">
      <c r="J572" s="10"/>
    </row>
    <row r="573" spans="10:10" ht="15.75" customHeight="1">
      <c r="J573" s="10"/>
    </row>
    <row r="574" spans="10:10" ht="15.75" customHeight="1">
      <c r="J574" s="10"/>
    </row>
    <row r="575" spans="10:10" ht="15.75" customHeight="1">
      <c r="J575" s="10"/>
    </row>
    <row r="576" spans="10:10" ht="15.75" customHeight="1">
      <c r="J576" s="10"/>
    </row>
    <row r="577" spans="10:10" ht="15.75" customHeight="1">
      <c r="J577" s="10"/>
    </row>
    <row r="578" spans="10:10" ht="15.75" customHeight="1">
      <c r="J578" s="10"/>
    </row>
    <row r="579" spans="10:10" ht="15.75" customHeight="1">
      <c r="J579" s="10"/>
    </row>
    <row r="580" spans="10:10" ht="15.75" customHeight="1">
      <c r="J580" s="10"/>
    </row>
    <row r="581" spans="10:10" ht="15.75" customHeight="1">
      <c r="J581" s="10"/>
    </row>
    <row r="582" spans="10:10" ht="15.75" customHeight="1">
      <c r="J582" s="10"/>
    </row>
    <row r="583" spans="10:10" ht="15.75" customHeight="1">
      <c r="J583" s="10"/>
    </row>
    <row r="584" spans="10:10" ht="15.75" customHeight="1">
      <c r="J584" s="10"/>
    </row>
    <row r="585" spans="10:10" ht="15.75" customHeight="1">
      <c r="J585" s="10"/>
    </row>
    <row r="586" spans="10:10" ht="15.75" customHeight="1">
      <c r="J586" s="10"/>
    </row>
    <row r="587" spans="10:10" ht="15.75" customHeight="1">
      <c r="J587" s="10"/>
    </row>
    <row r="588" spans="10:10" ht="15.75" customHeight="1">
      <c r="J588" s="10"/>
    </row>
    <row r="589" spans="10:10" ht="15.75" customHeight="1">
      <c r="J589" s="10"/>
    </row>
    <row r="590" spans="10:10" ht="15.75" customHeight="1">
      <c r="J590" s="10"/>
    </row>
    <row r="591" spans="10:10" ht="15.75" customHeight="1">
      <c r="J591" s="10"/>
    </row>
    <row r="592" spans="10:10" ht="15.75" customHeight="1">
      <c r="J592" s="10"/>
    </row>
    <row r="593" spans="10:10" ht="15.75" customHeight="1">
      <c r="J593" s="10"/>
    </row>
    <row r="594" spans="10:10" ht="15.75" customHeight="1">
      <c r="J594" s="10"/>
    </row>
    <row r="595" spans="10:10" ht="15.75" customHeight="1">
      <c r="J595" s="10"/>
    </row>
    <row r="596" spans="10:10" ht="15.75" customHeight="1">
      <c r="J596" s="10"/>
    </row>
    <row r="597" spans="10:10" ht="15.75" customHeight="1">
      <c r="J597" s="10"/>
    </row>
    <row r="598" spans="10:10" ht="15.75" customHeight="1">
      <c r="J598" s="10"/>
    </row>
    <row r="599" spans="10:10" ht="15.75" customHeight="1">
      <c r="J599" s="10"/>
    </row>
    <row r="600" spans="10:10" ht="15.75" customHeight="1">
      <c r="J600" s="10"/>
    </row>
    <row r="601" spans="10:10" ht="15.75" customHeight="1">
      <c r="J601" s="10"/>
    </row>
    <row r="602" spans="10:10" ht="15.75" customHeight="1">
      <c r="J602" s="10"/>
    </row>
    <row r="603" spans="10:10" ht="15.75" customHeight="1">
      <c r="J603" s="10"/>
    </row>
    <row r="604" spans="10:10" ht="15.75" customHeight="1">
      <c r="J604" s="10"/>
    </row>
    <row r="605" spans="10:10" ht="15.75" customHeight="1">
      <c r="J605" s="10"/>
    </row>
    <row r="606" spans="10:10" ht="15.75" customHeight="1">
      <c r="J606" s="10"/>
    </row>
    <row r="607" spans="10:10" ht="15.75" customHeight="1">
      <c r="J607" s="10"/>
    </row>
    <row r="608" spans="10:10" ht="15.75" customHeight="1">
      <c r="J608" s="10"/>
    </row>
    <row r="609" spans="10:10" ht="15.75" customHeight="1">
      <c r="J609" s="10"/>
    </row>
    <row r="610" spans="10:10" ht="15.75" customHeight="1">
      <c r="J610" s="10"/>
    </row>
    <row r="611" spans="10:10" ht="15.75" customHeight="1">
      <c r="J611" s="10"/>
    </row>
    <row r="612" spans="10:10" ht="15.75" customHeight="1">
      <c r="J612" s="10"/>
    </row>
    <row r="613" spans="10:10" ht="15.75" customHeight="1">
      <c r="J613" s="10"/>
    </row>
    <row r="614" spans="10:10" ht="15.75" customHeight="1">
      <c r="J614" s="10"/>
    </row>
    <row r="615" spans="10:10" ht="15.75" customHeight="1">
      <c r="J615" s="10"/>
    </row>
    <row r="616" spans="10:10" ht="15.75" customHeight="1">
      <c r="J616" s="10"/>
    </row>
    <row r="617" spans="10:10" ht="15.75" customHeight="1">
      <c r="J617" s="10"/>
    </row>
    <row r="618" spans="10:10" ht="15.75" customHeight="1">
      <c r="J618" s="10"/>
    </row>
    <row r="619" spans="10:10" ht="15.75" customHeight="1">
      <c r="J619" s="10"/>
    </row>
    <row r="620" spans="10:10" ht="15.75" customHeight="1">
      <c r="J620" s="10"/>
    </row>
    <row r="621" spans="10:10" ht="15.75" customHeight="1">
      <c r="J621" s="10"/>
    </row>
    <row r="622" spans="10:10" ht="15.75" customHeight="1">
      <c r="J622" s="10"/>
    </row>
    <row r="623" spans="10:10" ht="15.75" customHeight="1">
      <c r="J623" s="10"/>
    </row>
    <row r="624" spans="10:10" ht="15.75" customHeight="1">
      <c r="J624" s="10"/>
    </row>
    <row r="625" spans="10:10" ht="15.75" customHeight="1">
      <c r="J625" s="10"/>
    </row>
    <row r="626" spans="10:10" ht="15.75" customHeight="1">
      <c r="J626" s="10"/>
    </row>
    <row r="627" spans="10:10" ht="15.75" customHeight="1">
      <c r="J627" s="10"/>
    </row>
    <row r="628" spans="10:10" ht="15.75" customHeight="1">
      <c r="J628" s="10"/>
    </row>
    <row r="629" spans="10:10" ht="15.75" customHeight="1">
      <c r="J629" s="10"/>
    </row>
    <row r="630" spans="10:10" ht="15.75" customHeight="1">
      <c r="J630" s="10"/>
    </row>
    <row r="631" spans="10:10" ht="15.75" customHeight="1">
      <c r="J631" s="10"/>
    </row>
    <row r="632" spans="10:10" ht="15.75" customHeight="1">
      <c r="J632" s="10"/>
    </row>
    <row r="633" spans="10:10" ht="15.75" customHeight="1">
      <c r="J633" s="10"/>
    </row>
    <row r="634" spans="10:10" ht="15.75" customHeight="1">
      <c r="J634" s="10"/>
    </row>
    <row r="635" spans="10:10" ht="15.75" customHeight="1">
      <c r="J635" s="10"/>
    </row>
    <row r="636" spans="10:10" ht="15.75" customHeight="1">
      <c r="J636" s="10"/>
    </row>
    <row r="637" spans="10:10" ht="15.75" customHeight="1">
      <c r="J637" s="10"/>
    </row>
    <row r="638" spans="10:10" ht="15.75" customHeight="1">
      <c r="J638" s="10"/>
    </row>
    <row r="639" spans="10:10" ht="15.75" customHeight="1">
      <c r="J639" s="10"/>
    </row>
    <row r="640" spans="10:10" ht="15.75" customHeight="1">
      <c r="J640" s="10"/>
    </row>
    <row r="641" spans="10:10" ht="15.75" customHeight="1">
      <c r="J641" s="10"/>
    </row>
    <row r="642" spans="10:10" ht="15.75" customHeight="1">
      <c r="J642" s="10"/>
    </row>
    <row r="643" spans="10:10" ht="15.75" customHeight="1">
      <c r="J643" s="10"/>
    </row>
    <row r="644" spans="10:10" ht="15.75" customHeight="1">
      <c r="J644" s="10"/>
    </row>
    <row r="645" spans="10:10" ht="15.75" customHeight="1">
      <c r="J645" s="10"/>
    </row>
    <row r="646" spans="10:10" ht="15.75" customHeight="1">
      <c r="J646" s="10"/>
    </row>
    <row r="647" spans="10:10" ht="15.75" customHeight="1">
      <c r="J647" s="10"/>
    </row>
    <row r="648" spans="10:10" ht="15.75" customHeight="1">
      <c r="J648" s="10"/>
    </row>
    <row r="649" spans="10:10" ht="15.75" customHeight="1">
      <c r="J649" s="10"/>
    </row>
    <row r="650" spans="10:10" ht="15.75" customHeight="1">
      <c r="J650" s="10"/>
    </row>
    <row r="651" spans="10:10" ht="15.75" customHeight="1">
      <c r="J651" s="10"/>
    </row>
    <row r="652" spans="10:10" ht="15.75" customHeight="1">
      <c r="J652" s="10"/>
    </row>
    <row r="653" spans="10:10" ht="15.75" customHeight="1">
      <c r="J653" s="10"/>
    </row>
    <row r="654" spans="10:10" ht="15.75" customHeight="1">
      <c r="J654" s="10"/>
    </row>
    <row r="655" spans="10:10" ht="15.75" customHeight="1">
      <c r="J655" s="10"/>
    </row>
    <row r="656" spans="10:10" ht="15.75" customHeight="1">
      <c r="J656" s="10"/>
    </row>
    <row r="657" spans="10:10" ht="15.75" customHeight="1">
      <c r="J657" s="10"/>
    </row>
    <row r="658" spans="10:10" ht="15.75" customHeight="1">
      <c r="J658" s="10"/>
    </row>
    <row r="659" spans="10:10" ht="15.75" customHeight="1">
      <c r="J659" s="10"/>
    </row>
    <row r="660" spans="10:10" ht="15.75" customHeight="1">
      <c r="J660" s="10"/>
    </row>
    <row r="661" spans="10:10" ht="15.75" customHeight="1">
      <c r="J661" s="10"/>
    </row>
    <row r="662" spans="10:10" ht="15.75" customHeight="1">
      <c r="J662" s="10"/>
    </row>
    <row r="663" spans="10:10" ht="15.75" customHeight="1">
      <c r="J663" s="10"/>
    </row>
    <row r="664" spans="10:10" ht="15.75" customHeight="1">
      <c r="J664" s="10"/>
    </row>
    <row r="665" spans="10:10" ht="15.75" customHeight="1">
      <c r="J665" s="10"/>
    </row>
    <row r="666" spans="10:10" ht="15.75" customHeight="1">
      <c r="J666" s="10"/>
    </row>
    <row r="667" spans="10:10" ht="15.75" customHeight="1">
      <c r="J667" s="10"/>
    </row>
    <row r="668" spans="10:10" ht="15.75" customHeight="1">
      <c r="J668" s="10"/>
    </row>
    <row r="669" spans="10:10" ht="15.75" customHeight="1">
      <c r="J669" s="10"/>
    </row>
    <row r="670" spans="10:10" ht="15.75" customHeight="1">
      <c r="J670" s="10"/>
    </row>
    <row r="671" spans="10:10" ht="15.75" customHeight="1">
      <c r="J671" s="10"/>
    </row>
    <row r="672" spans="10:10" ht="15.75" customHeight="1">
      <c r="J672" s="10"/>
    </row>
    <row r="673" spans="10:10" ht="15.75" customHeight="1">
      <c r="J673" s="10"/>
    </row>
    <row r="674" spans="10:10" ht="15.75" customHeight="1">
      <c r="J674" s="10"/>
    </row>
    <row r="675" spans="10:10" ht="15.75" customHeight="1">
      <c r="J675" s="10"/>
    </row>
    <row r="676" spans="10:10" ht="15.75" customHeight="1">
      <c r="J676" s="10"/>
    </row>
    <row r="677" spans="10:10" ht="15.75" customHeight="1">
      <c r="J677" s="10"/>
    </row>
    <row r="678" spans="10:10" ht="15.75" customHeight="1">
      <c r="J678" s="10"/>
    </row>
    <row r="679" spans="10:10" ht="15.75" customHeight="1">
      <c r="J679" s="10"/>
    </row>
    <row r="680" spans="10:10" ht="15.75" customHeight="1">
      <c r="J680" s="10"/>
    </row>
    <row r="681" spans="10:10" ht="15.75" customHeight="1">
      <c r="J681" s="10"/>
    </row>
    <row r="682" spans="10:10" ht="15.75" customHeight="1">
      <c r="J682" s="10"/>
    </row>
    <row r="683" spans="10:10" ht="15.75" customHeight="1">
      <c r="J683" s="10"/>
    </row>
    <row r="684" spans="10:10" ht="15.75" customHeight="1">
      <c r="J684" s="10"/>
    </row>
    <row r="685" spans="10:10" ht="15.75" customHeight="1">
      <c r="J685" s="10"/>
    </row>
    <row r="686" spans="10:10" ht="15.75" customHeight="1">
      <c r="J686" s="10"/>
    </row>
    <row r="687" spans="10:10" ht="15.75" customHeight="1">
      <c r="J687" s="10"/>
    </row>
    <row r="688" spans="10:10" ht="15.75" customHeight="1">
      <c r="J688" s="10"/>
    </row>
    <row r="689" spans="10:10" ht="15.75" customHeight="1">
      <c r="J689" s="10"/>
    </row>
    <row r="690" spans="10:10" ht="15.75" customHeight="1">
      <c r="J690" s="10"/>
    </row>
    <row r="691" spans="10:10" ht="15.75" customHeight="1">
      <c r="J691" s="10"/>
    </row>
    <row r="692" spans="10:10" ht="15.75" customHeight="1">
      <c r="J692" s="10"/>
    </row>
    <row r="693" spans="10:10" ht="15.75" customHeight="1">
      <c r="J693" s="10"/>
    </row>
    <row r="694" spans="10:10" ht="15.75" customHeight="1">
      <c r="J694" s="10"/>
    </row>
    <row r="695" spans="10:10" ht="15.75" customHeight="1">
      <c r="J695" s="10"/>
    </row>
    <row r="696" spans="10:10" ht="15.75" customHeight="1">
      <c r="J696" s="10"/>
    </row>
    <row r="697" spans="10:10" ht="15.75" customHeight="1">
      <c r="J697" s="10"/>
    </row>
    <row r="698" spans="10:10" ht="15.75" customHeight="1">
      <c r="J698" s="10"/>
    </row>
    <row r="699" spans="10:10" ht="15.75" customHeight="1">
      <c r="J699" s="10"/>
    </row>
    <row r="700" spans="10:10" ht="15.75" customHeight="1">
      <c r="J700" s="10"/>
    </row>
    <row r="701" spans="10:10" ht="15.75" customHeight="1">
      <c r="J701" s="10"/>
    </row>
    <row r="702" spans="10:10" ht="15.75" customHeight="1">
      <c r="J702" s="10"/>
    </row>
    <row r="703" spans="10:10" ht="15.75" customHeight="1">
      <c r="J703" s="10"/>
    </row>
    <row r="704" spans="10:10" ht="15.75" customHeight="1">
      <c r="J704" s="10"/>
    </row>
    <row r="705" spans="10:10" ht="15.75" customHeight="1">
      <c r="J705" s="10"/>
    </row>
    <row r="706" spans="10:10" ht="15.75" customHeight="1">
      <c r="J706" s="10"/>
    </row>
    <row r="707" spans="10:10" ht="15.75" customHeight="1">
      <c r="J707" s="10"/>
    </row>
    <row r="708" spans="10:10" ht="15.75" customHeight="1">
      <c r="J708" s="10"/>
    </row>
    <row r="709" spans="10:10" ht="15.75" customHeight="1">
      <c r="J709" s="10"/>
    </row>
    <row r="710" spans="10:10" ht="15.75" customHeight="1">
      <c r="J710" s="10"/>
    </row>
    <row r="711" spans="10:10" ht="15.75" customHeight="1">
      <c r="J711" s="10"/>
    </row>
    <row r="712" spans="10:10" ht="15.75" customHeight="1">
      <c r="J712" s="10"/>
    </row>
    <row r="713" spans="10:10" ht="15.75" customHeight="1">
      <c r="J713" s="10"/>
    </row>
    <row r="714" spans="10:10" ht="15.75" customHeight="1">
      <c r="J714" s="10"/>
    </row>
    <row r="715" spans="10:10" ht="15.75" customHeight="1">
      <c r="J715" s="10"/>
    </row>
    <row r="716" spans="10:10" ht="15.75" customHeight="1">
      <c r="J716" s="10"/>
    </row>
    <row r="717" spans="10:10" ht="15.75" customHeight="1">
      <c r="J717" s="10"/>
    </row>
    <row r="718" spans="10:10" ht="15.75" customHeight="1">
      <c r="J718" s="10"/>
    </row>
    <row r="719" spans="10:10" ht="15.75" customHeight="1">
      <c r="J719" s="10"/>
    </row>
    <row r="720" spans="10:10" ht="15.75" customHeight="1">
      <c r="J720" s="10"/>
    </row>
    <row r="721" spans="10:10" ht="15.75" customHeight="1">
      <c r="J721" s="10"/>
    </row>
    <row r="722" spans="10:10" ht="15.75" customHeight="1">
      <c r="J722" s="10"/>
    </row>
    <row r="723" spans="10:10" ht="15.75" customHeight="1">
      <c r="J723" s="10"/>
    </row>
    <row r="724" spans="10:10" ht="15.75" customHeight="1">
      <c r="J724" s="10"/>
    </row>
    <row r="725" spans="10:10" ht="15.75" customHeight="1">
      <c r="J725" s="10"/>
    </row>
    <row r="726" spans="10:10" ht="15.75" customHeight="1">
      <c r="J726" s="10"/>
    </row>
    <row r="727" spans="10:10" ht="15.75" customHeight="1">
      <c r="J727" s="10"/>
    </row>
    <row r="728" spans="10:10" ht="15.75" customHeight="1">
      <c r="J728" s="10"/>
    </row>
    <row r="729" spans="10:10" ht="15.75" customHeight="1">
      <c r="J729" s="10"/>
    </row>
    <row r="730" spans="10:10" ht="15.75" customHeight="1">
      <c r="J730" s="10"/>
    </row>
    <row r="731" spans="10:10" ht="15.75" customHeight="1">
      <c r="J731" s="10"/>
    </row>
    <row r="732" spans="10:10" ht="15.75" customHeight="1">
      <c r="J732" s="10"/>
    </row>
    <row r="733" spans="10:10" ht="15.75" customHeight="1">
      <c r="J733" s="10"/>
    </row>
    <row r="734" spans="10:10" ht="15.75" customHeight="1">
      <c r="J734" s="10"/>
    </row>
    <row r="735" spans="10:10" ht="15.75" customHeight="1">
      <c r="J735" s="10"/>
    </row>
    <row r="736" spans="10:10" ht="15.75" customHeight="1">
      <c r="J736" s="10"/>
    </row>
    <row r="737" spans="10:10" ht="15.75" customHeight="1">
      <c r="J737" s="10"/>
    </row>
    <row r="738" spans="10:10" ht="15.75" customHeight="1">
      <c r="J738" s="10"/>
    </row>
    <row r="739" spans="10:10" ht="15.75" customHeight="1">
      <c r="J739" s="10"/>
    </row>
    <row r="740" spans="10:10" ht="15.75" customHeight="1">
      <c r="J740" s="10"/>
    </row>
    <row r="741" spans="10:10" ht="15.75" customHeight="1">
      <c r="J741" s="10"/>
    </row>
    <row r="742" spans="10:10" ht="15.75" customHeight="1">
      <c r="J742" s="10"/>
    </row>
    <row r="743" spans="10:10" ht="15.75" customHeight="1">
      <c r="J743" s="10"/>
    </row>
    <row r="744" spans="10:10" ht="15.75" customHeight="1">
      <c r="J744" s="10"/>
    </row>
    <row r="745" spans="10:10" ht="15.75" customHeight="1">
      <c r="J745" s="10"/>
    </row>
    <row r="746" spans="10:10" ht="15.75" customHeight="1">
      <c r="J746" s="10"/>
    </row>
    <row r="747" spans="10:10" ht="15.75" customHeight="1">
      <c r="J747" s="10"/>
    </row>
    <row r="748" spans="10:10" ht="15.75" customHeight="1">
      <c r="J748" s="10"/>
    </row>
    <row r="749" spans="10:10" ht="15.75" customHeight="1">
      <c r="J749" s="10"/>
    </row>
    <row r="750" spans="10:10" ht="15.75" customHeight="1">
      <c r="J750" s="10"/>
    </row>
    <row r="751" spans="10:10" ht="15.75" customHeight="1">
      <c r="J751" s="10"/>
    </row>
    <row r="752" spans="10:10" ht="15.75" customHeight="1">
      <c r="J752" s="10"/>
    </row>
    <row r="753" spans="10:10" ht="15.75" customHeight="1">
      <c r="J753" s="10"/>
    </row>
    <row r="754" spans="10:10" ht="15.75" customHeight="1">
      <c r="J754" s="10"/>
    </row>
    <row r="755" spans="10:10" ht="15.75" customHeight="1">
      <c r="J755" s="10"/>
    </row>
    <row r="756" spans="10:10" ht="15.75" customHeight="1">
      <c r="J756" s="10"/>
    </row>
    <row r="757" spans="10:10" ht="15.75" customHeight="1">
      <c r="J757" s="10"/>
    </row>
    <row r="758" spans="10:10" ht="15.75" customHeight="1">
      <c r="J758" s="10"/>
    </row>
    <row r="759" spans="10:10" ht="15.75" customHeight="1">
      <c r="J759" s="10"/>
    </row>
    <row r="760" spans="10:10" ht="15.75" customHeight="1">
      <c r="J760" s="10"/>
    </row>
    <row r="761" spans="10:10" ht="15.75" customHeight="1">
      <c r="J761" s="10"/>
    </row>
    <row r="762" spans="10:10" ht="15.75" customHeight="1">
      <c r="J762" s="10"/>
    </row>
    <row r="763" spans="10:10" ht="15.75" customHeight="1">
      <c r="J763" s="10"/>
    </row>
    <row r="764" spans="10:10" ht="15.75" customHeight="1">
      <c r="J764" s="10"/>
    </row>
    <row r="765" spans="10:10" ht="15.75" customHeight="1">
      <c r="J765" s="10"/>
    </row>
    <row r="766" spans="10:10" ht="15.75" customHeight="1">
      <c r="J766" s="10"/>
    </row>
    <row r="767" spans="10:10" ht="15.75" customHeight="1">
      <c r="J767" s="10"/>
    </row>
    <row r="768" spans="10:10" ht="15.75" customHeight="1">
      <c r="J768" s="10"/>
    </row>
    <row r="769" spans="10:10" ht="15.75" customHeight="1">
      <c r="J769" s="10"/>
    </row>
    <row r="770" spans="10:10" ht="15.75" customHeight="1">
      <c r="J770" s="10"/>
    </row>
    <row r="771" spans="10:10" ht="15.75" customHeight="1">
      <c r="J771" s="10"/>
    </row>
    <row r="772" spans="10:10" ht="15.75" customHeight="1">
      <c r="J772" s="10"/>
    </row>
    <row r="773" spans="10:10" ht="15.75" customHeight="1">
      <c r="J773" s="10"/>
    </row>
    <row r="774" spans="10:10" ht="15.75" customHeight="1">
      <c r="J774" s="10"/>
    </row>
    <row r="775" spans="10:10" ht="15.75" customHeight="1">
      <c r="J775" s="10"/>
    </row>
    <row r="776" spans="10:10" ht="15.75" customHeight="1">
      <c r="J776" s="10"/>
    </row>
    <row r="777" spans="10:10" ht="15.75" customHeight="1">
      <c r="J777" s="10"/>
    </row>
    <row r="778" spans="10:10" ht="15.75" customHeight="1">
      <c r="J778" s="10"/>
    </row>
    <row r="779" spans="10:10" ht="15.75" customHeight="1">
      <c r="J779" s="10"/>
    </row>
    <row r="780" spans="10:10" ht="15.75" customHeight="1">
      <c r="J780" s="10"/>
    </row>
    <row r="781" spans="10:10" ht="15.75" customHeight="1">
      <c r="J781" s="10"/>
    </row>
    <row r="782" spans="10:10" ht="15.75" customHeight="1">
      <c r="J782" s="10"/>
    </row>
    <row r="783" spans="10:10" ht="15.75" customHeight="1">
      <c r="J783" s="10"/>
    </row>
    <row r="784" spans="10:10" ht="15.75" customHeight="1">
      <c r="J784" s="10"/>
    </row>
    <row r="785" spans="10:10" ht="15.75" customHeight="1">
      <c r="J785" s="10"/>
    </row>
    <row r="786" spans="10:10" ht="15.75" customHeight="1">
      <c r="J786" s="10"/>
    </row>
    <row r="787" spans="10:10" ht="15.75" customHeight="1">
      <c r="J787" s="10"/>
    </row>
    <row r="788" spans="10:10" ht="15.75" customHeight="1">
      <c r="J788" s="10"/>
    </row>
    <row r="789" spans="10:10" ht="15.75" customHeight="1">
      <c r="J789" s="10"/>
    </row>
    <row r="790" spans="10:10" ht="15.75" customHeight="1">
      <c r="J790" s="10"/>
    </row>
    <row r="791" spans="10:10" ht="15.75" customHeight="1">
      <c r="J791" s="10"/>
    </row>
    <row r="792" spans="10:10" ht="15.75" customHeight="1">
      <c r="J792" s="10"/>
    </row>
    <row r="793" spans="10:10" ht="15.75" customHeight="1">
      <c r="J793" s="10"/>
    </row>
    <row r="794" spans="10:10" ht="15.75" customHeight="1">
      <c r="J794" s="10"/>
    </row>
    <row r="795" spans="10:10" ht="15.75" customHeight="1">
      <c r="J795" s="10"/>
    </row>
    <row r="796" spans="10:10" ht="15.75" customHeight="1">
      <c r="J796" s="10"/>
    </row>
    <row r="797" spans="10:10" ht="15.75" customHeight="1">
      <c r="J797" s="10"/>
    </row>
    <row r="798" spans="10:10" ht="15.75" customHeight="1">
      <c r="J798" s="10"/>
    </row>
    <row r="799" spans="10:10" ht="15.75" customHeight="1">
      <c r="J799" s="10"/>
    </row>
    <row r="800" spans="10:10" ht="15.75" customHeight="1">
      <c r="J800" s="10"/>
    </row>
    <row r="801" spans="10:10" ht="15.75" customHeight="1">
      <c r="J801" s="10"/>
    </row>
    <row r="802" spans="10:10" ht="15.75" customHeight="1">
      <c r="J802" s="10"/>
    </row>
    <row r="803" spans="10:10" ht="15.75" customHeight="1">
      <c r="J803" s="10"/>
    </row>
    <row r="804" spans="10:10" ht="15.75" customHeight="1">
      <c r="J804" s="10"/>
    </row>
    <row r="805" spans="10:10" ht="15.75" customHeight="1">
      <c r="J805" s="10"/>
    </row>
    <row r="806" spans="10:10" ht="15.75" customHeight="1">
      <c r="J806" s="10"/>
    </row>
    <row r="807" spans="10:10" ht="15.75" customHeight="1">
      <c r="J807" s="10"/>
    </row>
    <row r="808" spans="10:10" ht="15.75" customHeight="1">
      <c r="J808" s="10"/>
    </row>
    <row r="809" spans="10:10" ht="15.75" customHeight="1">
      <c r="J809" s="10"/>
    </row>
    <row r="810" spans="10:10" ht="15.75" customHeight="1">
      <c r="J810" s="10"/>
    </row>
    <row r="811" spans="10:10" ht="15.75" customHeight="1">
      <c r="J811" s="10"/>
    </row>
    <row r="812" spans="10:10" ht="15.75" customHeight="1">
      <c r="J812" s="10"/>
    </row>
    <row r="813" spans="10:10" ht="15.75" customHeight="1">
      <c r="J813" s="10"/>
    </row>
    <row r="814" spans="10:10" ht="15.75" customHeight="1">
      <c r="J814" s="10"/>
    </row>
    <row r="815" spans="10:10" ht="15.75" customHeight="1">
      <c r="J815" s="10"/>
    </row>
    <row r="816" spans="10:10" ht="15.75" customHeight="1">
      <c r="J816" s="10"/>
    </row>
    <row r="817" spans="10:10" ht="15.75" customHeight="1">
      <c r="J817" s="10"/>
    </row>
    <row r="818" spans="10:10" ht="15.75" customHeight="1">
      <c r="J818" s="10"/>
    </row>
    <row r="819" spans="10:10" ht="15.75" customHeight="1">
      <c r="J819" s="10"/>
    </row>
    <row r="820" spans="10:10" ht="15.75" customHeight="1">
      <c r="J820" s="10"/>
    </row>
    <row r="821" spans="10:10" ht="15.75" customHeight="1">
      <c r="J821" s="10"/>
    </row>
    <row r="822" spans="10:10" ht="15.75" customHeight="1">
      <c r="J822" s="10"/>
    </row>
    <row r="823" spans="10:10" ht="15.75" customHeight="1">
      <c r="J823" s="10"/>
    </row>
    <row r="824" spans="10:10" ht="15.75" customHeight="1">
      <c r="J824" s="10"/>
    </row>
    <row r="825" spans="10:10" ht="15.75" customHeight="1">
      <c r="J825" s="10"/>
    </row>
    <row r="826" spans="10:10" ht="15.75" customHeight="1">
      <c r="J826" s="10"/>
    </row>
    <row r="827" spans="10:10" ht="15.75" customHeight="1">
      <c r="J827" s="10"/>
    </row>
    <row r="828" spans="10:10" ht="15.75" customHeight="1">
      <c r="J828" s="10"/>
    </row>
    <row r="829" spans="10:10" ht="15.75" customHeight="1">
      <c r="J829" s="10"/>
    </row>
    <row r="830" spans="10:10" ht="15.75" customHeight="1">
      <c r="J830" s="10"/>
    </row>
    <row r="831" spans="10:10" ht="15.75" customHeight="1">
      <c r="J831" s="10"/>
    </row>
    <row r="832" spans="10:10" ht="15.75" customHeight="1">
      <c r="J832" s="10"/>
    </row>
    <row r="833" spans="10:10" ht="15.75" customHeight="1">
      <c r="J833" s="10"/>
    </row>
    <row r="834" spans="10:10" ht="15.75" customHeight="1">
      <c r="J834" s="10"/>
    </row>
    <row r="835" spans="10:10" ht="15.75" customHeight="1">
      <c r="J835" s="10"/>
    </row>
    <row r="836" spans="10:10" ht="15.75" customHeight="1">
      <c r="J836" s="10"/>
    </row>
    <row r="837" spans="10:10" ht="15.75" customHeight="1">
      <c r="J837" s="10"/>
    </row>
    <row r="838" spans="10:10" ht="15.75" customHeight="1">
      <c r="J838" s="10"/>
    </row>
    <row r="839" spans="10:10" ht="15.75" customHeight="1">
      <c r="J839" s="10"/>
    </row>
    <row r="840" spans="10:10" ht="15.75" customHeight="1">
      <c r="J840" s="10"/>
    </row>
    <row r="841" spans="10:10" ht="15.75" customHeight="1">
      <c r="J841" s="10"/>
    </row>
    <row r="842" spans="10:10" ht="15.75" customHeight="1">
      <c r="J842" s="10"/>
    </row>
    <row r="843" spans="10:10" ht="15.75" customHeight="1">
      <c r="J843" s="10"/>
    </row>
    <row r="844" spans="10:10" ht="15.75" customHeight="1">
      <c r="J844" s="10"/>
    </row>
    <row r="845" spans="10:10" ht="15.75" customHeight="1">
      <c r="J845" s="10"/>
    </row>
    <row r="846" spans="10:10" ht="15.75" customHeight="1">
      <c r="J846" s="10"/>
    </row>
    <row r="847" spans="10:10" ht="15.75" customHeight="1">
      <c r="J847" s="10"/>
    </row>
    <row r="848" spans="10:10" ht="15.75" customHeight="1">
      <c r="J848" s="10"/>
    </row>
    <row r="849" spans="10:10" ht="15.75" customHeight="1">
      <c r="J849" s="10"/>
    </row>
    <row r="850" spans="10:10" ht="15.75" customHeight="1">
      <c r="J850" s="10"/>
    </row>
    <row r="851" spans="10:10" ht="15.75" customHeight="1">
      <c r="J851" s="10"/>
    </row>
    <row r="852" spans="10:10" ht="15.75" customHeight="1">
      <c r="J852" s="10"/>
    </row>
    <row r="853" spans="10:10" ht="15.75" customHeight="1">
      <c r="J853" s="10"/>
    </row>
    <row r="854" spans="10:10" ht="15.75" customHeight="1">
      <c r="J854" s="10"/>
    </row>
    <row r="855" spans="10:10" ht="15.75" customHeight="1">
      <c r="J855" s="10"/>
    </row>
    <row r="856" spans="10:10" ht="15.75" customHeight="1">
      <c r="J856" s="10"/>
    </row>
    <row r="857" spans="10:10" ht="15.75" customHeight="1">
      <c r="J857" s="10"/>
    </row>
    <row r="858" spans="10:10" ht="15.75" customHeight="1">
      <c r="J858" s="10"/>
    </row>
    <row r="859" spans="10:10" ht="15.75" customHeight="1">
      <c r="J859" s="10"/>
    </row>
    <row r="860" spans="10:10" ht="15.75" customHeight="1">
      <c r="J860" s="10"/>
    </row>
    <row r="861" spans="10:10" ht="15.75" customHeight="1">
      <c r="J861" s="10"/>
    </row>
    <row r="862" spans="10:10" ht="15.75" customHeight="1">
      <c r="J862" s="10"/>
    </row>
    <row r="863" spans="10:10" ht="15.75" customHeight="1">
      <c r="J863" s="10"/>
    </row>
    <row r="864" spans="10:10" ht="15.75" customHeight="1">
      <c r="J864" s="10"/>
    </row>
    <row r="865" spans="10:10" ht="15.75" customHeight="1">
      <c r="J865" s="10"/>
    </row>
    <row r="866" spans="10:10" ht="15.75" customHeight="1">
      <c r="J866" s="10"/>
    </row>
    <row r="867" spans="10:10" ht="15.75" customHeight="1">
      <c r="J867" s="10"/>
    </row>
    <row r="868" spans="10:10" ht="15.75" customHeight="1">
      <c r="J868" s="10"/>
    </row>
    <row r="869" spans="10:10" ht="15.75" customHeight="1">
      <c r="J869" s="10"/>
    </row>
    <row r="870" spans="10:10" ht="15.75" customHeight="1">
      <c r="J870" s="10"/>
    </row>
    <row r="871" spans="10:10" ht="15.75" customHeight="1">
      <c r="J871" s="10"/>
    </row>
    <row r="872" spans="10:10" ht="15.75" customHeight="1">
      <c r="J872" s="10"/>
    </row>
    <row r="873" spans="10:10" ht="15.75" customHeight="1">
      <c r="J873" s="10"/>
    </row>
    <row r="874" spans="10:10" ht="15.75" customHeight="1">
      <c r="J874" s="10"/>
    </row>
    <row r="875" spans="10:10" ht="15.75" customHeight="1">
      <c r="J875" s="10"/>
    </row>
    <row r="876" spans="10:10" ht="15.75" customHeight="1">
      <c r="J876" s="10"/>
    </row>
    <row r="877" spans="10:10" ht="15.75" customHeight="1">
      <c r="J877" s="10"/>
    </row>
    <row r="878" spans="10:10" ht="15.75" customHeight="1">
      <c r="J878" s="10"/>
    </row>
    <row r="879" spans="10:10" ht="15.75" customHeight="1">
      <c r="J879" s="10"/>
    </row>
    <row r="880" spans="10:10" ht="15.75" customHeight="1">
      <c r="J880" s="10"/>
    </row>
    <row r="881" spans="10:10" ht="15.75" customHeight="1">
      <c r="J881" s="10"/>
    </row>
    <row r="882" spans="10:10" ht="15.75" customHeight="1">
      <c r="J882" s="10"/>
    </row>
    <row r="883" spans="10:10" ht="15.75" customHeight="1">
      <c r="J883" s="10"/>
    </row>
    <row r="884" spans="10:10" ht="15.75" customHeight="1">
      <c r="J884" s="10"/>
    </row>
    <row r="885" spans="10:10" ht="15.75" customHeight="1">
      <c r="J885" s="10"/>
    </row>
    <row r="886" spans="10:10" ht="15.75" customHeight="1">
      <c r="J886" s="10"/>
    </row>
    <row r="887" spans="10:10" ht="15.75" customHeight="1">
      <c r="J887" s="10"/>
    </row>
    <row r="888" spans="10:10" ht="15.75" customHeight="1">
      <c r="J888" s="10"/>
    </row>
    <row r="889" spans="10:10" ht="15.75" customHeight="1">
      <c r="J889" s="10"/>
    </row>
    <row r="890" spans="10:10" ht="15.75" customHeight="1">
      <c r="J890" s="10"/>
    </row>
    <row r="891" spans="10:10" ht="15.75" customHeight="1">
      <c r="J891" s="10"/>
    </row>
    <row r="892" spans="10:10" ht="15.75" customHeight="1">
      <c r="J892" s="10"/>
    </row>
    <row r="893" spans="10:10" ht="15.75" customHeight="1">
      <c r="J893" s="10"/>
    </row>
    <row r="894" spans="10:10" ht="15.75" customHeight="1">
      <c r="J894" s="10"/>
    </row>
    <row r="895" spans="10:10" ht="15.75" customHeight="1">
      <c r="J895" s="10"/>
    </row>
    <row r="896" spans="10:10" ht="15.75" customHeight="1">
      <c r="J896" s="10"/>
    </row>
    <row r="897" spans="10:10" ht="15.75" customHeight="1">
      <c r="J897" s="10"/>
    </row>
    <row r="898" spans="10:10" ht="15.75" customHeight="1">
      <c r="J898" s="10"/>
    </row>
    <row r="899" spans="10:10" ht="15.75" customHeight="1">
      <c r="J899" s="10"/>
    </row>
    <row r="900" spans="10:10" ht="15.75" customHeight="1">
      <c r="J900" s="10"/>
    </row>
    <row r="901" spans="10:10" ht="15.75" customHeight="1">
      <c r="J901" s="10"/>
    </row>
    <row r="902" spans="10:10" ht="15.75" customHeight="1">
      <c r="J902" s="10"/>
    </row>
    <row r="903" spans="10:10" ht="15.75" customHeight="1">
      <c r="J903" s="10"/>
    </row>
    <row r="904" spans="10:10" ht="15.75" customHeight="1">
      <c r="J904" s="10"/>
    </row>
    <row r="905" spans="10:10" ht="15.75" customHeight="1">
      <c r="J905" s="10"/>
    </row>
    <row r="906" spans="10:10" ht="15.75" customHeight="1">
      <c r="J906" s="10"/>
    </row>
    <row r="907" spans="10:10" ht="15.75" customHeight="1">
      <c r="J907" s="10"/>
    </row>
    <row r="908" spans="10:10" ht="15.75" customHeight="1">
      <c r="J908" s="10"/>
    </row>
    <row r="909" spans="10:10" ht="15.75" customHeight="1">
      <c r="J909" s="10"/>
    </row>
    <row r="910" spans="10:10" ht="15.75" customHeight="1">
      <c r="J910" s="10"/>
    </row>
    <row r="911" spans="10:10" ht="15.75" customHeight="1">
      <c r="J911" s="10"/>
    </row>
    <row r="912" spans="10:10" ht="15.75" customHeight="1">
      <c r="J912" s="10"/>
    </row>
    <row r="913" spans="10:10" ht="15.75" customHeight="1">
      <c r="J913" s="10"/>
    </row>
    <row r="914" spans="10:10" ht="15.75" customHeight="1">
      <c r="J914" s="10"/>
    </row>
    <row r="915" spans="10:10" ht="15.75" customHeight="1">
      <c r="J915" s="10"/>
    </row>
    <row r="916" spans="10:10" ht="15.75" customHeight="1">
      <c r="J916" s="10"/>
    </row>
    <row r="917" spans="10:10" ht="15.75" customHeight="1">
      <c r="J917" s="10"/>
    </row>
    <row r="918" spans="10:10" ht="15.75" customHeight="1">
      <c r="J918" s="10"/>
    </row>
    <row r="919" spans="10:10" ht="15.75" customHeight="1">
      <c r="J919" s="10"/>
    </row>
    <row r="920" spans="10:10" ht="15.75" customHeight="1">
      <c r="J920" s="10"/>
    </row>
    <row r="921" spans="10:10" ht="15.75" customHeight="1">
      <c r="J921" s="10"/>
    </row>
    <row r="922" spans="10:10" ht="15.75" customHeight="1">
      <c r="J922" s="10"/>
    </row>
    <row r="923" spans="10:10" ht="15.75" customHeight="1">
      <c r="J923" s="10"/>
    </row>
    <row r="924" spans="10:10" ht="15.75" customHeight="1">
      <c r="J924" s="10"/>
    </row>
    <row r="925" spans="10:10" ht="15.75" customHeight="1">
      <c r="J925" s="10"/>
    </row>
    <row r="926" spans="10:10" ht="15.75" customHeight="1">
      <c r="J926" s="10"/>
    </row>
    <row r="927" spans="10:10" ht="15.75" customHeight="1">
      <c r="J927" s="10"/>
    </row>
    <row r="928" spans="10:10" ht="15.75" customHeight="1">
      <c r="J928" s="10"/>
    </row>
    <row r="929" spans="10:10" ht="15.75" customHeight="1">
      <c r="J929" s="10"/>
    </row>
    <row r="930" spans="10:10" ht="15.75" customHeight="1">
      <c r="J930" s="10"/>
    </row>
    <row r="931" spans="10:10" ht="15.75" customHeight="1">
      <c r="J931" s="10"/>
    </row>
    <row r="932" spans="10:10" ht="15.75" customHeight="1">
      <c r="J932" s="10"/>
    </row>
    <row r="933" spans="10:10" ht="15.75" customHeight="1">
      <c r="J933" s="10"/>
    </row>
    <row r="934" spans="10:10" ht="15.75" customHeight="1">
      <c r="J934" s="10"/>
    </row>
    <row r="935" spans="10:10" ht="15.75" customHeight="1">
      <c r="J935" s="10"/>
    </row>
    <row r="936" spans="10:10" ht="15.75" customHeight="1">
      <c r="J936" s="10"/>
    </row>
    <row r="937" spans="10:10" ht="15.75" customHeight="1">
      <c r="J937" s="10"/>
    </row>
    <row r="938" spans="10:10" ht="15.75" customHeight="1">
      <c r="J938" s="10"/>
    </row>
    <row r="939" spans="10:10" ht="15.75" customHeight="1">
      <c r="J939" s="10"/>
    </row>
    <row r="940" spans="10:10" ht="15.75" customHeight="1">
      <c r="J940" s="10"/>
    </row>
    <row r="941" spans="10:10" ht="15.75" customHeight="1">
      <c r="J941" s="10"/>
    </row>
    <row r="942" spans="10:10" ht="15.75" customHeight="1">
      <c r="J942" s="10"/>
    </row>
    <row r="943" spans="10:10" ht="15.75" customHeight="1">
      <c r="J943" s="10"/>
    </row>
    <row r="944" spans="10:10" ht="15.75" customHeight="1">
      <c r="J944" s="10"/>
    </row>
    <row r="945" spans="10:10" ht="15.75" customHeight="1">
      <c r="J945" s="10"/>
    </row>
    <row r="946" spans="10:10" ht="15.75" customHeight="1">
      <c r="J946" s="10"/>
    </row>
    <row r="947" spans="10:10" ht="15.75" customHeight="1">
      <c r="J947" s="10"/>
    </row>
    <row r="948" spans="10:10" ht="15.75" customHeight="1">
      <c r="J948" s="10"/>
    </row>
    <row r="949" spans="10:10" ht="15.75" customHeight="1">
      <c r="J949" s="10"/>
    </row>
    <row r="950" spans="10:10" ht="15.75" customHeight="1">
      <c r="J950" s="10"/>
    </row>
    <row r="951" spans="10:10" ht="15.75" customHeight="1">
      <c r="J951" s="10"/>
    </row>
    <row r="952" spans="10:10" ht="15.75" customHeight="1">
      <c r="J952" s="10"/>
    </row>
    <row r="953" spans="10:10" ht="15.75" customHeight="1">
      <c r="J953" s="10"/>
    </row>
    <row r="954" spans="10:10" ht="15.75" customHeight="1">
      <c r="J954" s="10"/>
    </row>
    <row r="955" spans="10:10" ht="15.75" customHeight="1">
      <c r="J955" s="10"/>
    </row>
    <row r="956" spans="10:10" ht="15.75" customHeight="1">
      <c r="J956" s="10"/>
    </row>
    <row r="957" spans="10:10" ht="15.75" customHeight="1">
      <c r="J957" s="10"/>
    </row>
    <row r="958" spans="10:10" ht="15.75" customHeight="1">
      <c r="J958" s="10"/>
    </row>
    <row r="959" spans="10:10" ht="15.75" customHeight="1">
      <c r="J959" s="10"/>
    </row>
    <row r="960" spans="10:10" ht="15.75" customHeight="1">
      <c r="J960" s="10"/>
    </row>
    <row r="961" spans="10:10" ht="15.75" customHeight="1">
      <c r="J961" s="10"/>
    </row>
    <row r="962" spans="10:10" ht="15.75" customHeight="1">
      <c r="J962" s="10"/>
    </row>
    <row r="963" spans="10:10" ht="15.75" customHeight="1">
      <c r="J963" s="10"/>
    </row>
    <row r="964" spans="10:10" ht="15.75" customHeight="1">
      <c r="J964" s="10"/>
    </row>
    <row r="965" spans="10:10" ht="15.75" customHeight="1">
      <c r="J965" s="10"/>
    </row>
    <row r="966" spans="10:10" ht="15.75" customHeight="1">
      <c r="J966" s="10"/>
    </row>
    <row r="967" spans="10:10" ht="15.75" customHeight="1">
      <c r="J967" s="10"/>
    </row>
    <row r="968" spans="10:10" ht="15.75" customHeight="1">
      <c r="J968" s="10"/>
    </row>
    <row r="969" spans="10:10" ht="15.75" customHeight="1">
      <c r="J969" s="10"/>
    </row>
    <row r="970" spans="10:10" ht="15.75" customHeight="1">
      <c r="J970" s="10"/>
    </row>
    <row r="971" spans="10:10" ht="15.75" customHeight="1">
      <c r="J971" s="10"/>
    </row>
    <row r="972" spans="10:10" ht="15.75" customHeight="1">
      <c r="J972" s="10"/>
    </row>
    <row r="973" spans="10:10" ht="15.75" customHeight="1">
      <c r="J973" s="10"/>
    </row>
    <row r="974" spans="10:10" ht="15.75" customHeight="1">
      <c r="J974" s="10"/>
    </row>
    <row r="975" spans="10:10" ht="15.75" customHeight="1">
      <c r="J975" s="10"/>
    </row>
  </sheetData>
  <sortState xmlns:xlrd2="http://schemas.microsoft.com/office/spreadsheetml/2017/richdata2" ref="A43:K46">
    <sortCondition ref="A43:A46"/>
  </sortState>
  <mergeCells count="112">
    <mergeCell ref="K96:K97"/>
    <mergeCell ref="A104:I104"/>
    <mergeCell ref="A95:J95"/>
    <mergeCell ref="A96:A97"/>
    <mergeCell ref="B96:B97"/>
    <mergeCell ref="C96:C97"/>
    <mergeCell ref="D96:D97"/>
    <mergeCell ref="E96:E97"/>
    <mergeCell ref="F96:F97"/>
    <mergeCell ref="G96:I96"/>
    <mergeCell ref="J96:J97"/>
    <mergeCell ref="K68:K69"/>
    <mergeCell ref="A76:I76"/>
    <mergeCell ref="A67:J67"/>
    <mergeCell ref="A68:A69"/>
    <mergeCell ref="B68:B69"/>
    <mergeCell ref="C68:C69"/>
    <mergeCell ref="D68:D69"/>
    <mergeCell ref="E68:E69"/>
    <mergeCell ref="F68:F69"/>
    <mergeCell ref="G68:I68"/>
    <mergeCell ref="J68:J69"/>
    <mergeCell ref="K58:K59"/>
    <mergeCell ref="A64:I64"/>
    <mergeCell ref="A57:J57"/>
    <mergeCell ref="A58:A59"/>
    <mergeCell ref="B58:B59"/>
    <mergeCell ref="C58:C59"/>
    <mergeCell ref="D58:D59"/>
    <mergeCell ref="E58:E59"/>
    <mergeCell ref="F58:F59"/>
    <mergeCell ref="G58:I58"/>
    <mergeCell ref="J58:J59"/>
    <mergeCell ref="K41:K42"/>
    <mergeCell ref="A38:I38"/>
    <mergeCell ref="F26:F27"/>
    <mergeCell ref="G26:I26"/>
    <mergeCell ref="J26:J27"/>
    <mergeCell ref="K26:K27"/>
    <mergeCell ref="A26:A27"/>
    <mergeCell ref="B26:B27"/>
    <mergeCell ref="C26:C27"/>
    <mergeCell ref="D26:D27"/>
    <mergeCell ref="E26:E27"/>
    <mergeCell ref="K4:K5"/>
    <mergeCell ref="J10:J11"/>
    <mergeCell ref="K10:K11"/>
    <mergeCell ref="J18:J19"/>
    <mergeCell ref="K18:K19"/>
    <mergeCell ref="A1:J1"/>
    <mergeCell ref="A2:J2"/>
    <mergeCell ref="A3:J3"/>
    <mergeCell ref="D4:D5"/>
    <mergeCell ref="G10:I10"/>
    <mergeCell ref="A7:I7"/>
    <mergeCell ref="A9:J9"/>
    <mergeCell ref="D10:D11"/>
    <mergeCell ref="G4:I4"/>
    <mergeCell ref="J4:J5"/>
    <mergeCell ref="E4:E5"/>
    <mergeCell ref="F4:F5"/>
    <mergeCell ref="A4:A5"/>
    <mergeCell ref="B4:B5"/>
    <mergeCell ref="C4:C5"/>
    <mergeCell ref="E10:E11"/>
    <mergeCell ref="F10:F11"/>
    <mergeCell ref="A10:A11"/>
    <mergeCell ref="B10:B11"/>
    <mergeCell ref="C10:C11"/>
    <mergeCell ref="A47:I47"/>
    <mergeCell ref="A40:J40"/>
    <mergeCell ref="A41:A42"/>
    <mergeCell ref="B41:B42"/>
    <mergeCell ref="C41:C42"/>
    <mergeCell ref="D41:D42"/>
    <mergeCell ref="E41:E42"/>
    <mergeCell ref="F41:F42"/>
    <mergeCell ref="G41:I41"/>
    <mergeCell ref="J41:J42"/>
    <mergeCell ref="A25:J25"/>
    <mergeCell ref="G18:I18"/>
    <mergeCell ref="A15:I15"/>
    <mergeCell ref="A17:J17"/>
    <mergeCell ref="A22:I22"/>
    <mergeCell ref="F18:F19"/>
    <mergeCell ref="E18:E19"/>
    <mergeCell ref="D18:D19"/>
    <mergeCell ref="A18:A19"/>
    <mergeCell ref="B18:B19"/>
    <mergeCell ref="C18:C19"/>
    <mergeCell ref="K51:K52"/>
    <mergeCell ref="A55:I55"/>
    <mergeCell ref="A50:J50"/>
    <mergeCell ref="A51:A52"/>
    <mergeCell ref="B51:B52"/>
    <mergeCell ref="C51:C52"/>
    <mergeCell ref="D51:D52"/>
    <mergeCell ref="E51:E52"/>
    <mergeCell ref="F51:F52"/>
    <mergeCell ref="G51:I51"/>
    <mergeCell ref="J51:J52"/>
    <mergeCell ref="K80:K81"/>
    <mergeCell ref="A92:I92"/>
    <mergeCell ref="A79:J79"/>
    <mergeCell ref="A80:A81"/>
    <mergeCell ref="B80:B81"/>
    <mergeCell ref="C80:C81"/>
    <mergeCell ref="D80:D81"/>
    <mergeCell ref="E80:E81"/>
    <mergeCell ref="F80:F81"/>
    <mergeCell ref="G80:I80"/>
    <mergeCell ref="J80:J81"/>
  </mergeCells>
  <phoneticPr fontId="13" type="noConversion"/>
  <dataValidations count="2">
    <dataValidation type="list" allowBlank="1" showErrorMessage="1" sqref="G43:G46" xr:uid="{AE0C036C-C34D-4F20-8B36-9C46A623984B}">
      <formula1>$H$50:$H$53</formula1>
    </dataValidation>
    <dataValidation type="list" allowBlank="1" showErrorMessage="1" sqref="G53:G54" xr:uid="{EA2CC933-82D3-4BAE-BD9A-BC68B56904BF}">
      <formula1>#REF!</formula1>
    </dataValidation>
  </dataValidations>
  <pageMargins left="0.7" right="0.7" top="0.75" bottom="0.75" header="0" footer="0"/>
  <pageSetup paperSize="5" scale="45" orientation="landscape" r:id="rId1"/>
  <ignoredErrors>
    <ignoredError sqref="B28:B37 B43 B44:B46 B53:B54 B12:B14 B20:B21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400-000000000000}">
          <x14:formula1>
            <xm:f>'Oil &amp; Gas - Long Term'!$J$55:$J$56</xm:f>
          </x14:formula1>
          <xm:sqref>G6 G12:G14 G28:G37 G20:G21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0EE50-5669-487C-98B0-BE51F9896528}">
  <dimension ref="A1:F11"/>
  <sheetViews>
    <sheetView workbookViewId="0">
      <selection activeCell="B19" sqref="B19"/>
    </sheetView>
  </sheetViews>
  <sheetFormatPr defaultRowHeight="15"/>
  <cols>
    <col min="1" max="2" width="20" customWidth="1"/>
    <col min="3" max="3" width="34.28515625" customWidth="1"/>
    <col min="4" max="4" width="20" customWidth="1"/>
    <col min="5" max="5" width="68" customWidth="1"/>
    <col min="6" max="6" width="20" customWidth="1"/>
  </cols>
  <sheetData>
    <row r="1" spans="1:6" ht="15.75" customHeight="1"/>
    <row r="2" spans="1:6" ht="21.75" customHeight="1">
      <c r="A2" s="267" t="s">
        <v>897</v>
      </c>
      <c r="B2" s="268"/>
      <c r="C2" s="268"/>
      <c r="D2" s="268"/>
      <c r="E2" s="268"/>
      <c r="F2" s="268"/>
    </row>
    <row r="3" spans="1:6" ht="21.75" customHeight="1">
      <c r="A3" s="283" t="s">
        <v>3</v>
      </c>
      <c r="B3" s="283" t="s">
        <v>4</v>
      </c>
      <c r="C3" s="283" t="s">
        <v>5</v>
      </c>
      <c r="D3" s="283" t="s">
        <v>6</v>
      </c>
      <c r="E3" s="283" t="s">
        <v>7</v>
      </c>
      <c r="F3" s="288" t="s">
        <v>10</v>
      </c>
    </row>
    <row r="4" spans="1:6" ht="21.75" customHeight="1">
      <c r="A4" s="284"/>
      <c r="B4" s="284"/>
      <c r="C4" s="284"/>
      <c r="D4" s="284"/>
      <c r="E4" s="284"/>
      <c r="F4" s="284"/>
    </row>
    <row r="5" spans="1:6" ht="30" customHeight="1">
      <c r="A5" s="56">
        <v>45784</v>
      </c>
      <c r="B5" s="57" t="s">
        <v>805</v>
      </c>
      <c r="C5" s="55" t="s">
        <v>806</v>
      </c>
      <c r="D5" s="22"/>
      <c r="E5" s="115" t="s">
        <v>907</v>
      </c>
      <c r="F5" s="94">
        <v>80000</v>
      </c>
    </row>
    <row r="6" spans="1:6" ht="21.75" customHeight="1">
      <c r="A6" s="293" t="s">
        <v>61</v>
      </c>
      <c r="B6" s="294"/>
      <c r="C6" s="294"/>
      <c r="D6" s="294"/>
      <c r="E6" s="294"/>
      <c r="F6" s="95">
        <f>+F5</f>
        <v>80000</v>
      </c>
    </row>
    <row r="7" spans="1:6" ht="21.75" customHeight="1">
      <c r="F7" s="10"/>
    </row>
    <row r="8" spans="1:6" s="179" customFormat="1" ht="21.75" customHeight="1">
      <c r="A8" s="267" t="s">
        <v>1384</v>
      </c>
      <c r="B8" s="268"/>
      <c r="C8" s="268"/>
      <c r="D8" s="268"/>
      <c r="E8" s="268"/>
      <c r="F8" s="268"/>
    </row>
    <row r="9" spans="1:6" s="179" customFormat="1" ht="21.75" customHeight="1">
      <c r="A9" s="180" t="s">
        <v>1232</v>
      </c>
      <c r="B9" s="180" t="s">
        <v>4</v>
      </c>
      <c r="C9" s="180" t="s">
        <v>1233</v>
      </c>
      <c r="D9" s="180" t="s">
        <v>6</v>
      </c>
      <c r="E9" s="180" t="s">
        <v>1234</v>
      </c>
      <c r="F9" s="181" t="s">
        <v>1235</v>
      </c>
    </row>
    <row r="10" spans="1:6" s="179" customFormat="1" ht="30" customHeight="1">
      <c r="A10" s="56">
        <v>45877</v>
      </c>
      <c r="B10" s="57">
        <v>31883</v>
      </c>
      <c r="C10" s="55" t="s">
        <v>1385</v>
      </c>
      <c r="D10" s="22"/>
      <c r="E10" s="115" t="s">
        <v>1386</v>
      </c>
      <c r="F10" s="94">
        <v>176000</v>
      </c>
    </row>
    <row r="11" spans="1:6" s="179" customFormat="1" ht="21.75" customHeight="1">
      <c r="A11" s="293" t="s">
        <v>588</v>
      </c>
      <c r="B11" s="294"/>
      <c r="C11" s="294"/>
      <c r="D11" s="294"/>
      <c r="E11" s="294"/>
      <c r="F11" s="95">
        <v>176000</v>
      </c>
    </row>
  </sheetData>
  <mergeCells count="10">
    <mergeCell ref="A8:F8"/>
    <mergeCell ref="A11:E11"/>
    <mergeCell ref="A6:E6"/>
    <mergeCell ref="A2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ignoredErrors>
    <ignoredError sqref="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Oil &amp; Gas - Long Term</vt:lpstr>
      <vt:lpstr>Oil &amp; Gas (Crude Lifting)</vt:lpstr>
      <vt:lpstr>Agriculture</vt:lpstr>
      <vt:lpstr>Forestry</vt:lpstr>
      <vt:lpstr>Mining </vt:lpstr>
      <vt:lpstr>Others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Nirvani Singh</dc:creator>
  <cp:lastModifiedBy>Nirvani Singh</cp:lastModifiedBy>
  <cp:lastPrinted>2025-05-29T18:18:47Z</cp:lastPrinted>
  <dcterms:created xsi:type="dcterms:W3CDTF">2025-04-16T19:11:43Z</dcterms:created>
  <dcterms:modified xsi:type="dcterms:W3CDTF">2025-12-03T16:46:24Z</dcterms:modified>
</cp:coreProperties>
</file>